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535" activeTab="0"/>
  </bookViews>
  <sheets>
    <sheet name="Viiruu_Taku_O_1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<sst xmlns="http://schemas.openxmlformats.org/spreadsheetml/2006/main" count="514" uniqueCount="70">
  <si>
    <t>KP ►</t>
  </si>
  <si>
    <t>3.LKP</t>
  </si>
  <si>
    <t>4.LKP</t>
  </si>
  <si>
    <t>Atskaitījums no KL</t>
  </si>
  <si>
    <t>Starts</t>
  </si>
  <si>
    <t>Finišs</t>
  </si>
  <si>
    <t>B</t>
  </si>
  <si>
    <t>C</t>
  </si>
  <si>
    <t>D</t>
  </si>
  <si>
    <t>A</t>
  </si>
  <si>
    <t>Z</t>
  </si>
  <si>
    <t>X</t>
  </si>
  <si>
    <t>E</t>
  </si>
  <si>
    <t>LV</t>
  </si>
  <si>
    <t xml:space="preserve"> </t>
  </si>
  <si>
    <t>;</t>
  </si>
  <si>
    <t>Sekundes</t>
  </si>
  <si>
    <t>Distances laiks</t>
  </si>
  <si>
    <t>EE</t>
  </si>
  <si>
    <t>13.10.2012 Võru spordikooli kaardil</t>
  </si>
  <si>
    <t>Võru teerajaorienteerumisvõistlus</t>
  </si>
  <si>
    <t>Kontrollaeg</t>
  </si>
  <si>
    <r>
      <rPr>
        <i/>
        <sz val="14"/>
        <rFont val="Times New Roman"/>
        <family val="1"/>
      </rPr>
      <t>Rada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1,5</t>
    </r>
    <r>
      <rPr>
        <i/>
        <sz val="14"/>
        <rFont val="Times New Roman"/>
        <family val="1"/>
      </rPr>
      <t xml:space="preserve"> km</t>
    </r>
    <r>
      <rPr>
        <sz val="14"/>
        <rFont val="Times New Roman"/>
        <family val="1"/>
      </rPr>
      <t xml:space="preserve"> 1</t>
    </r>
    <r>
      <rPr>
        <b/>
        <sz val="14"/>
        <rFont val="Times New Roman"/>
        <family val="1"/>
      </rPr>
      <t xml:space="preserve">2 </t>
    </r>
    <r>
      <rPr>
        <i/>
        <sz val="14"/>
        <rFont val="Times New Roman"/>
        <family val="1"/>
      </rPr>
      <t>KP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+ 2 </t>
    </r>
    <r>
      <rPr>
        <i/>
        <sz val="14"/>
        <rFont val="Times New Roman"/>
        <family val="1"/>
      </rPr>
      <t xml:space="preserve">Aja-KP'd </t>
    </r>
  </si>
  <si>
    <t>Absoluutarvestus</t>
  </si>
  <si>
    <t>Koht</t>
  </si>
  <si>
    <t>Ees- ja perekonnanimi</t>
  </si>
  <si>
    <r>
      <t>Klubi</t>
    </r>
    <r>
      <rPr>
        <i/>
        <sz val="10"/>
        <rFont val="Times New Roman"/>
        <family val="1"/>
      </rPr>
      <t xml:space="preserve"> (kollektiiv)</t>
    </r>
  </si>
  <si>
    <r>
      <rPr>
        <sz val="7"/>
        <rFont val="Arial"/>
        <family val="2"/>
      </rPr>
      <t>◄</t>
    </r>
    <r>
      <rPr>
        <sz val="7"/>
        <rFont val="Times New Roman"/>
        <family val="1"/>
      </rPr>
      <t xml:space="preserve">Riik
</t>
    </r>
  </si>
  <si>
    <t>Sekundid</t>
  </si>
  <si>
    <t>Tulemus</t>
  </si>
  <si>
    <t>Klass</t>
  </si>
  <si>
    <t>Punktid</t>
  </si>
  <si>
    <t>1.Aja-KP</t>
  </si>
  <si>
    <t>2.Aja-KP</t>
  </si>
  <si>
    <t>Õigete vastuste arv►</t>
  </si>
  <si>
    <t>Õigete vastuste arv % ►</t>
  </si>
  <si>
    <t>Valdis Strods</t>
  </si>
  <si>
    <t>Jads Ausma</t>
  </si>
  <si>
    <t>Andrejs Sulds</t>
  </si>
  <si>
    <t>OSKB Leonardo</t>
  </si>
  <si>
    <t>Madis Haug</t>
  </si>
  <si>
    <t>Võrumaa KÜ</t>
  </si>
  <si>
    <t xml:space="preserve">Kristina Haug </t>
  </si>
  <si>
    <t>Anu Palover</t>
  </si>
  <si>
    <t>Võru MKIÜ</t>
  </si>
  <si>
    <t>Rutt Jõgeva</t>
  </si>
  <si>
    <t>Laura Kahri</t>
  </si>
  <si>
    <t>Kooliõpilane</t>
  </si>
  <si>
    <t>Annika Kahri</t>
  </si>
  <si>
    <t>Heli Haug</t>
  </si>
  <si>
    <t>Janis Mezinisnis</t>
  </si>
  <si>
    <t>Enn Kahri</t>
  </si>
  <si>
    <t>Uno Laansoo</t>
  </si>
  <si>
    <t>Siim Palover</t>
  </si>
  <si>
    <t>Üllar Jorro</t>
  </si>
  <si>
    <t>Priit Põldsamm</t>
  </si>
  <si>
    <t>Ave Kukk</t>
  </si>
  <si>
    <t>Võru RTK</t>
  </si>
  <si>
    <t>Risto Hellamaa</t>
  </si>
  <si>
    <t>Ott Viitkar</t>
  </si>
  <si>
    <t>Elle Pohlak</t>
  </si>
  <si>
    <t>Aira Roosental</t>
  </si>
  <si>
    <t>Helve Hellamaa</t>
  </si>
  <si>
    <t>Ilmar Kirk</t>
  </si>
  <si>
    <t>Margo Ojala</t>
  </si>
  <si>
    <t>Gelly Pajor</t>
  </si>
  <si>
    <t>O</t>
  </si>
  <si>
    <t>Riho Nõmm</t>
  </si>
  <si>
    <t>Irina Põldsamm</t>
  </si>
  <si>
    <t>Alar Umbleja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</si>
</sst>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h:mm:ss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7"/>
      <name val="Arial"/>
      <family val="2"/>
    </font>
    <font>
      <i/>
      <sz val="11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8"/>
      <color indexed="30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70C0"/>
      <name val="Times New Roman"/>
      <family val="1"/>
    </font>
    <font>
      <sz val="11"/>
      <color theme="1"/>
      <name val="Times New Roman"/>
      <family val="1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tted"/>
      <right style="medium"/>
      <top>
        <color indexed="63"/>
      </top>
      <bottom style="double"/>
    </border>
    <border>
      <left style="medium"/>
      <right style="dashed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dotted"/>
      <top style="double"/>
      <bottom style="thin"/>
    </border>
    <border>
      <left style="dotted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tted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ashed"/>
      <top style="double"/>
      <bottom style="thin"/>
    </border>
    <border>
      <left>
        <color indexed="63"/>
      </left>
      <right style="dashed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tted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3" borderId="3" applyNumberFormat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0" fillId="24" borderId="5" applyNumberFormat="0" applyFont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20" borderId="9" applyNumberFormat="0" applyAlignment="0" applyProtection="0"/>
  </cellStyleXfs>
  <cellXfs count="149">
    <xf numFmtId="0" fontId="0" fillId="0" borderId="0" xfId="0" applyFont="1" applyAlignment="1">
      <alignment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9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172" fontId="9" fillId="0" borderId="0" xfId="0" applyNumberFormat="1" applyFont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9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9" fillId="0" borderId="15" xfId="0" applyFont="1" applyFill="1" applyBorder="1" applyAlignment="1" applyProtection="1">
      <alignment horizont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9" fillId="0" borderId="17" xfId="0" applyFont="1" applyFill="1" applyBorder="1" applyAlignment="1" applyProtection="1">
      <alignment horizontal="center" wrapText="1"/>
      <protection/>
    </xf>
    <xf numFmtId="0" fontId="64" fillId="0" borderId="11" xfId="0" applyFont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 wrapText="1"/>
      <protection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15" xfId="0" applyFont="1" applyBorder="1" applyAlignment="1">
      <alignment wrapText="1"/>
    </xf>
    <xf numFmtId="0" fontId="2" fillId="0" borderId="18" xfId="0" applyFont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left"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  <xf numFmtId="172" fontId="8" fillId="0" borderId="0" xfId="0" applyNumberFormat="1" applyFont="1" applyAlignment="1" applyProtection="1">
      <alignment horizontal="center" wrapText="1"/>
      <protection/>
    </xf>
    <xf numFmtId="0" fontId="6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0" fillId="0" borderId="20" xfId="0" applyFont="1" applyBorder="1" applyAlignment="1" applyProtection="1">
      <alignment horizontal="center" wrapText="1"/>
      <protection/>
    </xf>
    <xf numFmtId="0" fontId="7" fillId="0" borderId="20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>
      <alignment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2" fillId="0" borderId="24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wrapText="1"/>
      <protection/>
    </xf>
    <xf numFmtId="0" fontId="9" fillId="0" borderId="26" xfId="0" applyFont="1" applyFill="1" applyBorder="1" applyAlignment="1" applyProtection="1">
      <alignment horizontal="center" wrapText="1"/>
      <protection/>
    </xf>
    <xf numFmtId="0" fontId="9" fillId="0" borderId="27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20" fontId="8" fillId="0" borderId="29" xfId="0" applyNumberFormat="1" applyFont="1" applyFill="1" applyBorder="1" applyAlignment="1" applyProtection="1">
      <alignment horizontal="center" wrapText="1"/>
      <protection/>
    </xf>
    <xf numFmtId="172" fontId="8" fillId="0" borderId="14" xfId="0" applyNumberFormat="1" applyFont="1" applyFill="1" applyBorder="1" applyAlignment="1" applyProtection="1">
      <alignment horizontal="center" wrapText="1"/>
      <protection/>
    </xf>
    <xf numFmtId="0" fontId="3" fillId="0" borderId="30" xfId="0" applyFont="1" applyFill="1" applyBorder="1" applyAlignment="1" applyProtection="1">
      <alignment horizontal="center" wrapText="1"/>
      <protection/>
    </xf>
    <xf numFmtId="21" fontId="8" fillId="0" borderId="29" xfId="0" applyNumberFormat="1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horizontal="center" wrapText="1"/>
      <protection/>
    </xf>
    <xf numFmtId="0" fontId="9" fillId="0" borderId="32" xfId="0" applyFont="1" applyFill="1" applyBorder="1" applyAlignment="1" applyProtection="1">
      <alignment horizontal="center" wrapText="1"/>
      <protection/>
    </xf>
    <xf numFmtId="21" fontId="8" fillId="0" borderId="29" xfId="0" applyNumberFormat="1" applyFont="1" applyBorder="1" applyAlignment="1" applyProtection="1">
      <alignment horizontal="center" wrapText="1"/>
      <protection/>
    </xf>
    <xf numFmtId="20" fontId="8" fillId="0" borderId="31" xfId="0" applyNumberFormat="1" applyFont="1" applyFill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wrapText="1"/>
      <protection/>
    </xf>
    <xf numFmtId="20" fontId="4" fillId="0" borderId="31" xfId="0" applyNumberFormat="1" applyFont="1" applyBorder="1" applyAlignment="1">
      <alignment horizontal="center" wrapText="1"/>
    </xf>
    <xf numFmtId="20" fontId="8" fillId="0" borderId="31" xfId="0" applyNumberFormat="1" applyFont="1" applyBorder="1" applyAlignment="1">
      <alignment horizontal="center" wrapText="1"/>
    </xf>
    <xf numFmtId="20" fontId="8" fillId="0" borderId="33" xfId="0" applyNumberFormat="1" applyFont="1" applyBorder="1" applyAlignment="1">
      <alignment horizontal="center" wrapText="1"/>
    </xf>
    <xf numFmtId="20" fontId="8" fillId="0" borderId="33" xfId="0" applyNumberFormat="1" applyFont="1" applyFill="1" applyBorder="1" applyAlignment="1" applyProtection="1">
      <alignment horizontal="center" wrapText="1"/>
      <protection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20" fontId="4" fillId="0" borderId="33" xfId="0" applyNumberFormat="1" applyFont="1" applyBorder="1" applyAlignment="1">
      <alignment horizontal="center" wrapText="1"/>
    </xf>
    <xf numFmtId="20" fontId="8" fillId="0" borderId="35" xfId="0" applyNumberFormat="1" applyFont="1" applyFill="1" applyBorder="1" applyAlignment="1" applyProtection="1">
      <alignment horizontal="center" wrapText="1"/>
      <protection/>
    </xf>
    <xf numFmtId="0" fontId="8" fillId="0" borderId="18" xfId="0" applyFont="1" applyBorder="1" applyAlignment="1" applyProtection="1">
      <alignment horizontal="center" wrapText="1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9" fillId="0" borderId="36" xfId="0" applyFont="1" applyFill="1" applyBorder="1" applyAlignment="1" applyProtection="1">
      <alignment horizontal="center"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8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6" fillId="0" borderId="31" xfId="0" applyFont="1" applyBorder="1" applyAlignment="1">
      <alignment wrapText="1"/>
    </xf>
    <xf numFmtId="0" fontId="8" fillId="0" borderId="31" xfId="0" applyFont="1" applyBorder="1" applyAlignment="1">
      <alignment vertical="top" wrapText="1"/>
    </xf>
    <xf numFmtId="0" fontId="8" fillId="0" borderId="31" xfId="0" applyFont="1" applyBorder="1" applyAlignment="1">
      <alignment wrapText="1"/>
    </xf>
    <xf numFmtId="0" fontId="8" fillId="0" borderId="31" xfId="0" applyFont="1" applyFill="1" applyBorder="1" applyAlignment="1" applyProtection="1">
      <alignment horizontal="left" wrapText="1"/>
      <protection/>
    </xf>
    <xf numFmtId="0" fontId="8" fillId="0" borderId="38" xfId="0" applyFont="1" applyFill="1" applyBorder="1" applyAlignment="1" applyProtection="1">
      <alignment horizontal="left" wrapText="1"/>
      <protection/>
    </xf>
    <xf numFmtId="0" fontId="64" fillId="0" borderId="3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left" vertical="center" textRotation="90" wrapText="1"/>
      <protection/>
    </xf>
    <xf numFmtId="0" fontId="9" fillId="0" borderId="18" xfId="0" applyFont="1" applyFill="1" applyBorder="1" applyAlignment="1" applyProtection="1">
      <alignment horizontal="center" wrapText="1"/>
      <protection/>
    </xf>
    <xf numFmtId="0" fontId="64" fillId="0" borderId="32" xfId="0" applyFont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 wrapText="1"/>
      <protection/>
    </xf>
    <xf numFmtId="0" fontId="66" fillId="0" borderId="20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7" fillId="0" borderId="18" xfId="0" applyFont="1" applyBorder="1" applyAlignment="1">
      <alignment wrapText="1"/>
    </xf>
    <xf numFmtId="0" fontId="15" fillId="0" borderId="26" xfId="0" applyFont="1" applyFill="1" applyBorder="1" applyAlignment="1" applyProtection="1">
      <alignment horizontal="center" wrapText="1"/>
      <protection/>
    </xf>
    <xf numFmtId="0" fontId="15" fillId="0" borderId="11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Fill="1" applyBorder="1" applyAlignment="1" applyProtection="1">
      <alignment horizontal="left" wrapText="1"/>
      <protection/>
    </xf>
    <xf numFmtId="0" fontId="8" fillId="0" borderId="31" xfId="0" applyFont="1" applyBorder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 applyProtection="1">
      <alignment horizontal="center" wrapText="1"/>
      <protection/>
    </xf>
    <xf numFmtId="0" fontId="8" fillId="0" borderId="43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172" fontId="8" fillId="0" borderId="37" xfId="0" applyNumberFormat="1" applyFont="1" applyFill="1" applyBorder="1" applyAlignment="1" applyProtection="1">
      <alignment horizontal="center" wrapText="1"/>
      <protection/>
    </xf>
    <xf numFmtId="20" fontId="66" fillId="0" borderId="31" xfId="0" applyNumberFormat="1" applyFont="1" applyBorder="1" applyAlignment="1">
      <alignment wrapText="1"/>
    </xf>
    <xf numFmtId="20" fontId="66" fillId="0" borderId="33" xfId="0" applyNumberFormat="1" applyFont="1" applyBorder="1" applyAlignment="1">
      <alignment wrapText="1"/>
    </xf>
    <xf numFmtId="0" fontId="7" fillId="0" borderId="33" xfId="0" applyFont="1" applyBorder="1" applyAlignment="1" applyProtection="1">
      <alignment horizontal="center" wrapText="1"/>
      <protection/>
    </xf>
    <xf numFmtId="0" fontId="7" fillId="0" borderId="35" xfId="0" applyFont="1" applyBorder="1" applyAlignment="1" applyProtection="1">
      <alignment horizontal="center" wrapText="1"/>
      <protection/>
    </xf>
    <xf numFmtId="0" fontId="8" fillId="0" borderId="33" xfId="0" applyFont="1" applyFill="1" applyBorder="1" applyAlignment="1" applyProtection="1">
      <alignment horizontal="center" wrapText="1"/>
      <protection/>
    </xf>
    <xf numFmtId="0" fontId="8" fillId="0" borderId="45" xfId="0" applyFont="1" applyFill="1" applyBorder="1" applyAlignment="1" applyProtection="1">
      <alignment horizontal="center" wrapText="1"/>
      <protection/>
    </xf>
    <xf numFmtId="0" fontId="8" fillId="0" borderId="46" xfId="0" applyFont="1" applyFill="1" applyBorder="1" applyAlignment="1" applyProtection="1">
      <alignment horizontal="center" wrapText="1"/>
      <protection/>
    </xf>
    <xf numFmtId="0" fontId="8" fillId="0" borderId="47" xfId="0" applyFont="1" applyFill="1" applyBorder="1" applyAlignment="1" applyProtection="1">
      <alignment horizontal="center" wrapText="1"/>
      <protection/>
    </xf>
    <xf numFmtId="0" fontId="19" fillId="0" borderId="15" xfId="0" applyFont="1" applyFill="1" applyBorder="1" applyAlignment="1" applyProtection="1">
      <alignment horizontal="center" wrapText="1"/>
      <protection/>
    </xf>
    <xf numFmtId="0" fontId="21" fillId="0" borderId="30" xfId="0" applyFont="1" applyFill="1" applyBorder="1" applyAlignment="1" applyProtection="1">
      <alignment horizontal="center" wrapText="1"/>
      <protection/>
    </xf>
    <xf numFmtId="0" fontId="19" fillId="0" borderId="36" xfId="0" applyFont="1" applyFill="1" applyBorder="1" applyAlignment="1" applyProtection="1">
      <alignment horizontal="center" wrapText="1"/>
      <protection/>
    </xf>
    <xf numFmtId="0" fontId="21" fillId="0" borderId="37" xfId="0" applyFont="1" applyFill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1" xfId="0" applyFont="1" applyBorder="1" applyAlignment="1" applyProtection="1">
      <alignment horizontal="center" wrapText="1"/>
      <protection/>
    </xf>
    <xf numFmtId="0" fontId="13" fillId="0" borderId="19" xfId="0" applyFont="1" applyBorder="1" applyAlignment="1" applyProtection="1">
      <alignment horizontal="center" wrapText="1"/>
      <protection/>
    </xf>
    <xf numFmtId="0" fontId="13" fillId="0" borderId="49" xfId="0" applyFont="1" applyBorder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13" fillId="0" borderId="44" xfId="0" applyFont="1" applyBorder="1" applyAlignment="1" applyProtection="1">
      <alignment horizontal="center" wrapText="1"/>
      <protection/>
    </xf>
    <xf numFmtId="0" fontId="18" fillId="33" borderId="31" xfId="0" applyFont="1" applyFill="1" applyBorder="1" applyAlignment="1">
      <alignment horizontal="center" vertical="center" wrapText="1"/>
    </xf>
    <xf numFmtId="0" fontId="10" fillId="0" borderId="50" xfId="0" applyFont="1" applyBorder="1" applyAlignment="1" applyProtection="1">
      <alignment horizontal="center" wrapText="1"/>
      <protection/>
    </xf>
    <xf numFmtId="0" fontId="10" fillId="0" borderId="51" xfId="0" applyFont="1" applyBorder="1" applyAlignment="1" applyProtection="1">
      <alignment horizontal="center" wrapText="1"/>
      <protection/>
    </xf>
    <xf numFmtId="0" fontId="2" fillId="0" borderId="52" xfId="0" applyFont="1" applyBorder="1" applyAlignment="1" applyProtection="1">
      <alignment horizontal="center" wrapText="1"/>
      <protection/>
    </xf>
    <xf numFmtId="0" fontId="2" fillId="0" borderId="26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right" wrapText="1"/>
      <protection/>
    </xf>
    <xf numFmtId="0" fontId="5" fillId="0" borderId="53" xfId="0" applyFont="1" applyBorder="1" applyAlignment="1" applyProtection="1">
      <alignment horizontal="left" wrapText="1"/>
      <protection/>
    </xf>
    <xf numFmtId="0" fontId="2" fillId="0" borderId="53" xfId="0" applyFont="1" applyBorder="1" applyAlignment="1" applyProtection="1">
      <alignment horizontal="left" wrapText="1"/>
      <protection/>
    </xf>
    <xf numFmtId="21" fontId="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65" fillId="0" borderId="54" xfId="0" applyFont="1" applyBorder="1" applyAlignment="1">
      <alignment horizontal="center" textRotation="90" wrapText="1"/>
    </xf>
    <xf numFmtId="0" fontId="8" fillId="0" borderId="19" xfId="0" applyFont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textRotation="90" wrapText="1"/>
      <protection/>
    </xf>
    <xf numFmtId="0" fontId="9" fillId="0" borderId="58" xfId="0" applyFont="1" applyFill="1" applyBorder="1" applyAlignment="1" applyProtection="1">
      <alignment horizontal="center" vertical="center" textRotation="90" wrapText="1"/>
      <protection/>
    </xf>
    <xf numFmtId="0" fontId="8" fillId="0" borderId="59" xfId="0" applyFont="1" applyBorder="1" applyAlignment="1" applyProtection="1">
      <alignment horizontal="center" vertical="center" textRotation="90" wrapText="1"/>
      <protection/>
    </xf>
    <xf numFmtId="0" fontId="8" fillId="0" borderId="60" xfId="0" applyFont="1" applyBorder="1" applyAlignment="1" applyProtection="1">
      <alignment horizontal="center" vertical="center" textRotation="90" wrapText="1"/>
      <protection/>
    </xf>
    <xf numFmtId="0" fontId="8" fillId="0" borderId="61" xfId="0" applyFont="1" applyBorder="1" applyAlignment="1" applyProtection="1">
      <alignment horizontal="center" vertical="center" textRotation="90" wrapText="1"/>
      <protection/>
    </xf>
    <xf numFmtId="0" fontId="8" fillId="0" borderId="53" xfId="0" applyFont="1" applyBorder="1" applyAlignment="1" applyProtection="1">
      <alignment horizontal="center" vertical="center" textRotation="90" wrapText="1"/>
      <protection/>
    </xf>
    <xf numFmtId="172" fontId="8" fillId="0" borderId="62" xfId="0" applyNumberFormat="1" applyFont="1" applyBorder="1" applyAlignment="1" applyProtection="1">
      <alignment horizontal="center" vertical="center" textRotation="90" wrapText="1"/>
      <protection/>
    </xf>
    <xf numFmtId="172" fontId="8" fillId="0" borderId="63" xfId="0" applyNumberFormat="1" applyFont="1" applyBorder="1" applyAlignment="1" applyProtection="1">
      <alignment horizontal="center" vertical="center" textRotation="90" wrapText="1"/>
      <protection/>
    </xf>
    <xf numFmtId="0" fontId="4" fillId="0" borderId="64" xfId="0" applyFont="1" applyBorder="1" applyAlignment="1" applyProtection="1">
      <alignment horizontal="center" vertical="center" textRotation="90" wrapText="1"/>
      <protection/>
    </xf>
    <xf numFmtId="0" fontId="4" fillId="0" borderId="65" xfId="0" applyFont="1" applyBorder="1" applyAlignment="1" applyProtection="1">
      <alignment horizontal="center" vertical="center" textRotation="90" wrapText="1"/>
      <protection/>
    </xf>
    <xf numFmtId="0" fontId="17" fillId="0" borderId="66" xfId="0" applyFont="1" applyBorder="1" applyAlignment="1" applyProtection="1">
      <alignment horizontal="center" vertical="center" wrapText="1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67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textRotation="90" wrapText="1"/>
      <protection/>
    </xf>
    <xf numFmtId="0" fontId="8" fillId="0" borderId="70" xfId="0" applyFont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99"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  <color indexed="8"/>
      </font>
    </dxf>
    <dxf>
      <font>
        <b val="0"/>
        <i/>
        <color indexed="10"/>
      </font>
    </dxf>
    <dxf>
      <font>
        <b/>
        <i val="0"/>
        <color auto="1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b val="0"/>
        <i/>
        <color indexed="10"/>
      </font>
    </dxf>
    <dxf>
      <font>
        <b/>
        <i val="0"/>
      </font>
    </dxf>
    <dxf>
      <font>
        <color indexed="1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  <name val="Cambria"/>
        <color rgb="FFFF000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color indexed="10"/>
      </font>
    </dxf>
    <dxf>
      <font>
        <color rgb="FFFF0000"/>
      </font>
      <border/>
    </dxf>
    <dxf>
      <font>
        <b/>
        <i val="0"/>
      </font>
      <border/>
    </dxf>
    <dxf>
      <font>
        <b val="0"/>
        <i/>
      </font>
      <border/>
    </dxf>
    <dxf>
      <font>
        <b val="0"/>
        <i/>
        <color rgb="FFFF0000"/>
      </font>
      <border/>
    </dxf>
    <dxf>
      <font>
        <b val="0"/>
        <i/>
        <color rgb="FFFF0000"/>
      </font>
      <border/>
    </dxf>
    <dxf>
      <font>
        <b/>
        <i val="0"/>
        <color auto="1"/>
      </font>
      <border/>
    </dxf>
    <dxf>
      <font>
        <b/>
        <i val="0"/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Q68"/>
  <sheetViews>
    <sheetView tabSelected="1" zoomScalePageLayoutView="0" workbookViewId="0" topLeftCell="A1">
      <selection activeCell="AH37" sqref="AH37"/>
    </sheetView>
  </sheetViews>
  <sheetFormatPr defaultColWidth="5.57421875" defaultRowHeight="15"/>
  <cols>
    <col min="1" max="1" width="3.28125" style="62" customWidth="1"/>
    <col min="2" max="2" width="23.8515625" style="2" customWidth="1"/>
    <col min="3" max="3" width="13.140625" style="2" customWidth="1"/>
    <col min="4" max="4" width="3.421875" style="36" customWidth="1"/>
    <col min="5" max="16" width="3.00390625" style="2" customWidth="1"/>
    <col min="17" max="24" width="3.00390625" style="2" hidden="1" customWidth="1"/>
    <col min="25" max="25" width="3.00390625" style="63" customWidth="1"/>
    <col min="26" max="26" width="3.28125" style="63" customWidth="1"/>
    <col min="27" max="27" width="2.7109375" style="2" customWidth="1"/>
    <col min="28" max="28" width="3.7109375" style="2" customWidth="1"/>
    <col min="29" max="29" width="3.140625" style="2" hidden="1" customWidth="1"/>
    <col min="30" max="30" width="4.7109375" style="2" hidden="1" customWidth="1"/>
    <col min="31" max="31" width="3.140625" style="2" hidden="1" customWidth="1"/>
    <col min="32" max="32" width="4.7109375" style="2" hidden="1" customWidth="1"/>
    <col min="33" max="33" width="5.57421875" style="2" hidden="1" customWidth="1"/>
    <col min="34" max="34" width="5.57421875" style="2" customWidth="1"/>
    <col min="35" max="35" width="5.140625" style="2" customWidth="1"/>
    <col min="36" max="36" width="4.57421875" style="36" customWidth="1"/>
    <col min="37" max="37" width="6.140625" style="63" hidden="1" customWidth="1"/>
    <col min="38" max="38" width="7.8515625" style="63" hidden="1" customWidth="1"/>
    <col min="39" max="39" width="7.57421875" style="63" hidden="1" customWidth="1"/>
    <col min="40" max="40" width="6.28125" style="1" customWidth="1"/>
    <col min="41" max="16384" width="5.57421875" style="2" customWidth="1"/>
  </cols>
  <sheetData>
    <row r="2" spans="1:36" ht="18.75">
      <c r="A2" s="119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4" spans="1:39" ht="18.75" customHeight="1">
      <c r="A4" s="120" t="s">
        <v>19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</row>
    <row r="5" spans="1:39" ht="15" customHeight="1">
      <c r="A5" s="121" t="s">
        <v>21</v>
      </c>
      <c r="B5" s="121"/>
      <c r="C5" s="121"/>
      <c r="D5" s="124">
        <v>0.0625</v>
      </c>
      <c r="E5" s="125"/>
      <c r="F5" s="1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/>
      <c r="Z5" s="4"/>
      <c r="AA5" s="3"/>
      <c r="AB5" s="3"/>
      <c r="AC5" s="3"/>
      <c r="AD5" s="3"/>
      <c r="AE5" s="3"/>
      <c r="AF5" s="3"/>
      <c r="AG5" s="3"/>
      <c r="AH5" s="5"/>
      <c r="AI5" s="3"/>
      <c r="AJ5" s="6"/>
      <c r="AK5" s="4"/>
      <c r="AL5" s="4"/>
      <c r="AM5" s="7"/>
    </row>
    <row r="6" spans="1:39" ht="21" customHeight="1">
      <c r="A6" s="120" t="s">
        <v>22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</row>
    <row r="7" spans="1:39" ht="19.5" customHeight="1" thickBot="1">
      <c r="A7" s="122" t="s">
        <v>23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</row>
    <row r="8" spans="1:40" ht="30.75" customHeight="1" thickBot="1" thickTop="1">
      <c r="A8" s="147" t="s">
        <v>24</v>
      </c>
      <c r="B8" s="143" t="s">
        <v>25</v>
      </c>
      <c r="C8" s="145" t="s">
        <v>26</v>
      </c>
      <c r="D8" s="72" t="s">
        <v>0</v>
      </c>
      <c r="E8" s="115">
        <v>1</v>
      </c>
      <c r="F8" s="116">
        <v>2</v>
      </c>
      <c r="G8" s="116">
        <v>3</v>
      </c>
      <c r="H8" s="116">
        <v>4</v>
      </c>
      <c r="I8" s="116">
        <v>5</v>
      </c>
      <c r="J8" s="116">
        <v>6</v>
      </c>
      <c r="K8" s="116">
        <v>7</v>
      </c>
      <c r="L8" s="116">
        <v>8</v>
      </c>
      <c r="M8" s="116">
        <v>9</v>
      </c>
      <c r="N8" s="116">
        <v>10</v>
      </c>
      <c r="O8" s="116">
        <v>11</v>
      </c>
      <c r="P8" s="116">
        <v>12</v>
      </c>
      <c r="Q8" s="29">
        <v>13</v>
      </c>
      <c r="R8" s="29">
        <v>14</v>
      </c>
      <c r="S8" s="29">
        <v>15</v>
      </c>
      <c r="T8" s="29">
        <v>16</v>
      </c>
      <c r="U8" s="29">
        <v>17</v>
      </c>
      <c r="V8" s="29">
        <v>18</v>
      </c>
      <c r="W8" s="30">
        <v>19</v>
      </c>
      <c r="X8" s="31">
        <v>20</v>
      </c>
      <c r="Y8" s="129" t="s">
        <v>32</v>
      </c>
      <c r="Z8" s="130"/>
      <c r="AA8" s="129" t="s">
        <v>33</v>
      </c>
      <c r="AB8" s="130"/>
      <c r="AC8" s="129" t="s">
        <v>1</v>
      </c>
      <c r="AD8" s="130"/>
      <c r="AE8" s="129" t="s">
        <v>2</v>
      </c>
      <c r="AF8" s="130"/>
      <c r="AG8" s="139" t="s">
        <v>3</v>
      </c>
      <c r="AH8" s="141" t="s">
        <v>29</v>
      </c>
      <c r="AI8" s="142"/>
      <c r="AJ8" s="131" t="s">
        <v>30</v>
      </c>
      <c r="AK8" s="133" t="s">
        <v>4</v>
      </c>
      <c r="AL8" s="135" t="s">
        <v>5</v>
      </c>
      <c r="AM8" s="137" t="s">
        <v>17</v>
      </c>
      <c r="AN8" s="126"/>
    </row>
    <row r="9" spans="1:40" s="34" customFormat="1" ht="32.25" customHeight="1" thickBot="1">
      <c r="A9" s="148"/>
      <c r="B9" s="144"/>
      <c r="C9" s="146"/>
      <c r="D9" s="73" t="s">
        <v>27</v>
      </c>
      <c r="E9" s="117" t="s">
        <v>7</v>
      </c>
      <c r="F9" s="117" t="s">
        <v>7</v>
      </c>
      <c r="G9" s="117" t="s">
        <v>7</v>
      </c>
      <c r="H9" s="117" t="s">
        <v>10</v>
      </c>
      <c r="I9" s="117" t="s">
        <v>9</v>
      </c>
      <c r="J9" s="117" t="s">
        <v>6</v>
      </c>
      <c r="K9" s="117" t="s">
        <v>10</v>
      </c>
      <c r="L9" s="117" t="s">
        <v>9</v>
      </c>
      <c r="M9" s="117" t="s">
        <v>6</v>
      </c>
      <c r="N9" s="117" t="s">
        <v>6</v>
      </c>
      <c r="O9" s="117" t="s">
        <v>12</v>
      </c>
      <c r="P9" s="117" t="s">
        <v>10</v>
      </c>
      <c r="Q9" s="37" t="s">
        <v>11</v>
      </c>
      <c r="R9" s="37" t="s">
        <v>11</v>
      </c>
      <c r="S9" s="37" t="s">
        <v>11</v>
      </c>
      <c r="T9" s="37" t="s">
        <v>11</v>
      </c>
      <c r="U9" s="37" t="s">
        <v>11</v>
      </c>
      <c r="V9" s="37" t="s">
        <v>11</v>
      </c>
      <c r="W9" s="37" t="s">
        <v>11</v>
      </c>
      <c r="X9" s="37" t="s">
        <v>11</v>
      </c>
      <c r="Y9" s="38" t="s">
        <v>8</v>
      </c>
      <c r="Z9" s="32" t="s">
        <v>28</v>
      </c>
      <c r="AA9" s="38" t="s">
        <v>6</v>
      </c>
      <c r="AB9" s="32" t="s">
        <v>28</v>
      </c>
      <c r="AC9" s="38" t="s">
        <v>11</v>
      </c>
      <c r="AD9" s="32" t="s">
        <v>16</v>
      </c>
      <c r="AE9" s="38" t="s">
        <v>11</v>
      </c>
      <c r="AF9" s="32" t="s">
        <v>16</v>
      </c>
      <c r="AG9" s="140"/>
      <c r="AH9" s="33" t="s">
        <v>31</v>
      </c>
      <c r="AI9" s="32" t="s">
        <v>28</v>
      </c>
      <c r="AJ9" s="132"/>
      <c r="AK9" s="134"/>
      <c r="AL9" s="136"/>
      <c r="AM9" s="138"/>
      <c r="AN9" s="126"/>
    </row>
    <row r="10" spans="1:39" ht="15.75" customHeight="1" thickTop="1">
      <c r="A10" s="8">
        <v>1</v>
      </c>
      <c r="B10" s="118" t="s">
        <v>36</v>
      </c>
      <c r="C10" s="78" t="s">
        <v>37</v>
      </c>
      <c r="D10" s="70" t="s">
        <v>13</v>
      </c>
      <c r="E10" s="39" t="s">
        <v>7</v>
      </c>
      <c r="F10" s="9" t="s">
        <v>7</v>
      </c>
      <c r="G10" s="9" t="s">
        <v>7</v>
      </c>
      <c r="H10" s="9" t="s">
        <v>10</v>
      </c>
      <c r="I10" s="9" t="s">
        <v>9</v>
      </c>
      <c r="J10" s="9" t="s">
        <v>6</v>
      </c>
      <c r="K10" s="9" t="s">
        <v>10</v>
      </c>
      <c r="L10" s="9" t="s">
        <v>9</v>
      </c>
      <c r="M10" s="9" t="s">
        <v>6</v>
      </c>
      <c r="N10" s="9" t="s">
        <v>6</v>
      </c>
      <c r="O10" s="9" t="s">
        <v>12</v>
      </c>
      <c r="P10" s="10" t="s">
        <v>10</v>
      </c>
      <c r="Q10" s="9"/>
      <c r="R10" s="9"/>
      <c r="S10" s="9"/>
      <c r="T10" s="9"/>
      <c r="U10" s="9"/>
      <c r="V10" s="9"/>
      <c r="W10" s="9"/>
      <c r="X10" s="11"/>
      <c r="Y10" s="12" t="s">
        <v>8</v>
      </c>
      <c r="Z10" s="13">
        <v>10</v>
      </c>
      <c r="AA10" s="14" t="s">
        <v>6</v>
      </c>
      <c r="AB10" s="15">
        <v>8</v>
      </c>
      <c r="AC10" s="12"/>
      <c r="AD10" s="13"/>
      <c r="AE10" s="40"/>
      <c r="AF10" s="41"/>
      <c r="AG10" s="16"/>
      <c r="AH10" s="104">
        <f aca="true" t="shared" si="0" ref="AH10:AH66">IF(B10="","",MAX(SUM(IF(E10=E$9,1,0)+IF(F10=F$9,1,0)+IF(G10=G$9,1,0)+IF(H10=H$9,1,0)+IF(I10=I$9,1,0)+IF(J10=J$9,1,0)+IF(K10=K$9,1,0)+IF(L10=L$9,1,0)+IF(M10=M$9,1,0)+IF(N10=N$9,1,0)+IF(O10=O$9,1,0)+IF(P10=P$9,1,0)+IF(Q10=Q$9,1,0)+IF(R10=R$9,1,0)+IF(S10=S$9,1,0)+IF(T10=T$9,1,0)+IF(U10=U$9,1,0)+IF(V10=V$9,1,0)+IF(W10=W$9,1,0)+IF(X10=X$9,1,0)+IF(Y10=Y$9,1,0)+IF(AA10=AA$9,1,0)+IF(AC10=AC$9,1,0)+IF(AE10=AE$9,1,0)-ABS(AG10)),0))</f>
        <v>14</v>
      </c>
      <c r="AI10" s="105">
        <f aca="true" t="shared" si="1" ref="AI10:AI66">IF(B10="","",SUM(IF(Z10,IF(Y10=Y$9,Z10,Z10+60),0),IF(AB10,IF(AA10=AA$9,AB10,AB10+60),0),IF(AD10,IF(AC10=AC$9,AD10,AD10+60),0),IF(AF10,IF(AE10=AE$9,AF10,AF10+60),0)))</f>
        <v>18</v>
      </c>
      <c r="AJ10" s="35"/>
      <c r="AK10" s="96"/>
      <c r="AL10" s="42"/>
      <c r="AM10" s="43">
        <f aca="true" t="shared" si="2" ref="AM10:AM21">AL10-AK10</f>
        <v>0</v>
      </c>
    </row>
    <row r="11" spans="1:39" ht="15.75" customHeight="1">
      <c r="A11" s="8">
        <v>2</v>
      </c>
      <c r="B11" s="84" t="s">
        <v>38</v>
      </c>
      <c r="C11" s="64" t="s">
        <v>39</v>
      </c>
      <c r="D11" s="71" t="s">
        <v>13</v>
      </c>
      <c r="E11" s="39" t="s">
        <v>7</v>
      </c>
      <c r="F11" s="9" t="s">
        <v>7</v>
      </c>
      <c r="G11" s="9" t="s">
        <v>7</v>
      </c>
      <c r="H11" s="9" t="s">
        <v>10</v>
      </c>
      <c r="I11" s="9" t="s">
        <v>9</v>
      </c>
      <c r="J11" s="9" t="s">
        <v>6</v>
      </c>
      <c r="K11" s="9" t="s">
        <v>10</v>
      </c>
      <c r="L11" s="9" t="s">
        <v>9</v>
      </c>
      <c r="M11" s="9" t="s">
        <v>6</v>
      </c>
      <c r="N11" s="9" t="s">
        <v>6</v>
      </c>
      <c r="O11" s="9" t="s">
        <v>10</v>
      </c>
      <c r="P11" s="10" t="s">
        <v>10</v>
      </c>
      <c r="Q11" s="9"/>
      <c r="R11" s="9"/>
      <c r="S11" s="9"/>
      <c r="T11" s="9"/>
      <c r="U11" s="9"/>
      <c r="V11" s="9"/>
      <c r="W11" s="9"/>
      <c r="X11" s="11"/>
      <c r="Y11" s="12" t="s">
        <v>6</v>
      </c>
      <c r="Z11" s="13">
        <v>8</v>
      </c>
      <c r="AA11" s="14" t="s">
        <v>6</v>
      </c>
      <c r="AB11" s="15">
        <v>6</v>
      </c>
      <c r="AC11" s="12"/>
      <c r="AD11" s="13"/>
      <c r="AE11" s="14"/>
      <c r="AF11" s="44"/>
      <c r="AG11" s="16"/>
      <c r="AH11" s="104">
        <f t="shared" si="0"/>
        <v>12</v>
      </c>
      <c r="AI11" s="105">
        <f t="shared" si="1"/>
        <v>74</v>
      </c>
      <c r="AJ11" s="69"/>
      <c r="AK11" s="96"/>
      <c r="AL11" s="45"/>
      <c r="AM11" s="43">
        <f t="shared" si="2"/>
        <v>0</v>
      </c>
    </row>
    <row r="12" spans="1:39" ht="15.75" customHeight="1">
      <c r="A12" s="8">
        <v>3</v>
      </c>
      <c r="B12" s="84" t="s">
        <v>40</v>
      </c>
      <c r="C12" s="64" t="s">
        <v>41</v>
      </c>
      <c r="D12" s="71" t="s">
        <v>18</v>
      </c>
      <c r="E12" s="39" t="s">
        <v>7</v>
      </c>
      <c r="F12" s="9" t="s">
        <v>7</v>
      </c>
      <c r="G12" s="9" t="s">
        <v>7</v>
      </c>
      <c r="H12" s="9" t="s">
        <v>10</v>
      </c>
      <c r="I12" s="9" t="s">
        <v>9</v>
      </c>
      <c r="J12" s="9" t="s">
        <v>6</v>
      </c>
      <c r="K12" s="9" t="s">
        <v>10</v>
      </c>
      <c r="L12" s="9" t="s">
        <v>9</v>
      </c>
      <c r="M12" s="9" t="s">
        <v>7</v>
      </c>
      <c r="N12" s="9" t="s">
        <v>6</v>
      </c>
      <c r="O12" s="9" t="s">
        <v>6</v>
      </c>
      <c r="P12" s="10" t="s">
        <v>10</v>
      </c>
      <c r="Q12" s="9"/>
      <c r="R12" s="9"/>
      <c r="S12" s="9"/>
      <c r="T12" s="9"/>
      <c r="U12" s="9"/>
      <c r="V12" s="9"/>
      <c r="W12" s="9"/>
      <c r="X12" s="11"/>
      <c r="Y12" s="12" t="s">
        <v>7</v>
      </c>
      <c r="Z12" s="13">
        <v>57</v>
      </c>
      <c r="AA12" s="14" t="s">
        <v>6</v>
      </c>
      <c r="AB12" s="15">
        <v>20</v>
      </c>
      <c r="AC12" s="12"/>
      <c r="AD12" s="13"/>
      <c r="AE12" s="14"/>
      <c r="AF12" s="44"/>
      <c r="AG12" s="16"/>
      <c r="AH12" s="104">
        <f t="shared" si="0"/>
        <v>11</v>
      </c>
      <c r="AI12" s="105">
        <f t="shared" si="1"/>
        <v>137</v>
      </c>
      <c r="AJ12" s="114"/>
      <c r="AK12" s="96"/>
      <c r="AL12" s="45"/>
      <c r="AM12" s="43">
        <f t="shared" si="2"/>
        <v>0</v>
      </c>
    </row>
    <row r="13" spans="1:39" ht="15.75" customHeight="1">
      <c r="A13" s="8">
        <v>4</v>
      </c>
      <c r="B13" s="80" t="s">
        <v>42</v>
      </c>
      <c r="C13" s="64" t="s">
        <v>47</v>
      </c>
      <c r="D13" s="71" t="s">
        <v>18</v>
      </c>
      <c r="E13" s="39" t="s">
        <v>7</v>
      </c>
      <c r="F13" s="9" t="s">
        <v>7</v>
      </c>
      <c r="G13" s="9" t="s">
        <v>7</v>
      </c>
      <c r="H13" s="9" t="s">
        <v>10</v>
      </c>
      <c r="I13" s="9" t="s">
        <v>9</v>
      </c>
      <c r="J13" s="9" t="s">
        <v>6</v>
      </c>
      <c r="K13" s="9" t="s">
        <v>10</v>
      </c>
      <c r="L13" s="9" t="s">
        <v>9</v>
      </c>
      <c r="M13" s="9" t="s">
        <v>6</v>
      </c>
      <c r="N13" s="9" t="s">
        <v>9</v>
      </c>
      <c r="O13" s="9" t="s">
        <v>8</v>
      </c>
      <c r="P13" s="9" t="s">
        <v>10</v>
      </c>
      <c r="Q13" s="9"/>
      <c r="R13" s="9"/>
      <c r="S13" s="9"/>
      <c r="T13" s="9"/>
      <c r="U13" s="9"/>
      <c r="V13" s="9"/>
      <c r="W13" s="9"/>
      <c r="X13" s="11"/>
      <c r="Y13" s="12" t="s">
        <v>6</v>
      </c>
      <c r="Z13" s="13">
        <v>35</v>
      </c>
      <c r="AA13" s="14" t="s">
        <v>6</v>
      </c>
      <c r="AB13" s="15">
        <v>20</v>
      </c>
      <c r="AC13" s="12"/>
      <c r="AD13" s="13"/>
      <c r="AE13" s="14"/>
      <c r="AF13" s="44"/>
      <c r="AG13" s="16"/>
      <c r="AH13" s="104">
        <f t="shared" si="0"/>
        <v>11</v>
      </c>
      <c r="AI13" s="105">
        <f t="shared" si="1"/>
        <v>115</v>
      </c>
      <c r="AJ13" s="114"/>
      <c r="AK13" s="96"/>
      <c r="AL13" s="45"/>
      <c r="AM13" s="43">
        <f t="shared" si="2"/>
        <v>0</v>
      </c>
    </row>
    <row r="14" spans="1:39" ht="15.75" customHeight="1">
      <c r="A14" s="8">
        <v>5</v>
      </c>
      <c r="B14" s="80" t="s">
        <v>43</v>
      </c>
      <c r="C14" s="79" t="s">
        <v>44</v>
      </c>
      <c r="D14" s="71" t="s">
        <v>18</v>
      </c>
      <c r="E14" s="39" t="s">
        <v>7</v>
      </c>
      <c r="F14" s="9" t="s">
        <v>7</v>
      </c>
      <c r="G14" s="9" t="s">
        <v>7</v>
      </c>
      <c r="H14" s="9" t="s">
        <v>10</v>
      </c>
      <c r="I14" s="9" t="s">
        <v>9</v>
      </c>
      <c r="J14" s="9" t="s">
        <v>6</v>
      </c>
      <c r="K14" s="9" t="s">
        <v>6</v>
      </c>
      <c r="L14" s="9" t="s">
        <v>9</v>
      </c>
      <c r="M14" s="9" t="s">
        <v>9</v>
      </c>
      <c r="N14" s="9" t="s">
        <v>7</v>
      </c>
      <c r="O14" s="9" t="s">
        <v>6</v>
      </c>
      <c r="P14" s="9" t="s">
        <v>10</v>
      </c>
      <c r="Q14" s="9"/>
      <c r="R14" s="9"/>
      <c r="S14" s="9"/>
      <c r="T14" s="9"/>
      <c r="U14" s="9"/>
      <c r="V14" s="9"/>
      <c r="W14" s="9"/>
      <c r="X14" s="11"/>
      <c r="Y14" s="12" t="s">
        <v>8</v>
      </c>
      <c r="Z14" s="13">
        <v>7</v>
      </c>
      <c r="AA14" s="14" t="s">
        <v>6</v>
      </c>
      <c r="AB14" s="15">
        <v>5</v>
      </c>
      <c r="AC14" s="12"/>
      <c r="AD14" s="13"/>
      <c r="AE14" s="14"/>
      <c r="AF14" s="44"/>
      <c r="AG14" s="16"/>
      <c r="AH14" s="104">
        <f t="shared" si="0"/>
        <v>10</v>
      </c>
      <c r="AI14" s="105">
        <f t="shared" si="1"/>
        <v>12</v>
      </c>
      <c r="AJ14" s="114"/>
      <c r="AK14" s="96"/>
      <c r="AL14" s="45"/>
      <c r="AM14" s="43">
        <f t="shared" si="2"/>
        <v>0</v>
      </c>
    </row>
    <row r="15" spans="1:39" ht="15.75" customHeight="1">
      <c r="A15" s="8">
        <v>6</v>
      </c>
      <c r="B15" s="80" t="s">
        <v>45</v>
      </c>
      <c r="C15" s="79" t="s">
        <v>44</v>
      </c>
      <c r="D15" s="71" t="s">
        <v>18</v>
      </c>
      <c r="E15" s="39" t="s">
        <v>7</v>
      </c>
      <c r="F15" s="9" t="s">
        <v>7</v>
      </c>
      <c r="G15" s="9" t="s">
        <v>7</v>
      </c>
      <c r="H15" s="9" t="s">
        <v>10</v>
      </c>
      <c r="I15" s="9" t="s">
        <v>9</v>
      </c>
      <c r="J15" s="9" t="s">
        <v>6</v>
      </c>
      <c r="K15" s="9" t="s">
        <v>6</v>
      </c>
      <c r="L15" s="9" t="s">
        <v>9</v>
      </c>
      <c r="M15" s="9" t="s">
        <v>9</v>
      </c>
      <c r="N15" s="9" t="s">
        <v>7</v>
      </c>
      <c r="O15" s="9" t="s">
        <v>12</v>
      </c>
      <c r="P15" s="10" t="s">
        <v>10</v>
      </c>
      <c r="Q15" s="9"/>
      <c r="R15" s="9"/>
      <c r="S15" s="9"/>
      <c r="T15" s="9"/>
      <c r="U15" s="9"/>
      <c r="V15" s="9"/>
      <c r="W15" s="9"/>
      <c r="X15" s="11"/>
      <c r="Y15" s="12" t="s">
        <v>8</v>
      </c>
      <c r="Z15" s="13">
        <v>48</v>
      </c>
      <c r="AA15" s="14" t="s">
        <v>6</v>
      </c>
      <c r="AB15" s="15">
        <v>11</v>
      </c>
      <c r="AC15" s="12"/>
      <c r="AD15" s="13"/>
      <c r="AE15" s="14"/>
      <c r="AF15" s="44"/>
      <c r="AG15" s="16"/>
      <c r="AH15" s="104">
        <f t="shared" si="0"/>
        <v>11</v>
      </c>
      <c r="AI15" s="105">
        <f t="shared" si="1"/>
        <v>59</v>
      </c>
      <c r="AJ15" s="69"/>
      <c r="AK15" s="96"/>
      <c r="AL15" s="45"/>
      <c r="AM15" s="43">
        <f t="shared" si="2"/>
        <v>0</v>
      </c>
    </row>
    <row r="16" spans="1:39" ht="15.75" customHeight="1">
      <c r="A16" s="8">
        <v>7</v>
      </c>
      <c r="B16" s="80" t="s">
        <v>46</v>
      </c>
      <c r="C16" s="79" t="s">
        <v>47</v>
      </c>
      <c r="D16" s="71" t="s">
        <v>18</v>
      </c>
      <c r="E16" s="39" t="s">
        <v>7</v>
      </c>
      <c r="F16" s="9" t="s">
        <v>7</v>
      </c>
      <c r="G16" s="9" t="s">
        <v>7</v>
      </c>
      <c r="H16" s="9" t="s">
        <v>10</v>
      </c>
      <c r="I16" s="9" t="s">
        <v>9</v>
      </c>
      <c r="J16" s="9" t="s">
        <v>6</v>
      </c>
      <c r="K16" s="9" t="s">
        <v>10</v>
      </c>
      <c r="L16" s="9" t="s">
        <v>9</v>
      </c>
      <c r="M16" s="9" t="s">
        <v>6</v>
      </c>
      <c r="N16" s="9" t="s">
        <v>7</v>
      </c>
      <c r="O16" s="9" t="s">
        <v>8</v>
      </c>
      <c r="P16" s="10" t="s">
        <v>6</v>
      </c>
      <c r="Q16" s="9"/>
      <c r="R16" s="9"/>
      <c r="S16" s="9"/>
      <c r="T16" s="9"/>
      <c r="U16" s="9"/>
      <c r="V16" s="9"/>
      <c r="W16" s="9"/>
      <c r="X16" s="11"/>
      <c r="Y16" s="12" t="s">
        <v>9</v>
      </c>
      <c r="Z16" s="13">
        <v>25</v>
      </c>
      <c r="AA16" s="14" t="s">
        <v>6</v>
      </c>
      <c r="AB16" s="15">
        <v>13</v>
      </c>
      <c r="AC16" s="12"/>
      <c r="AD16" s="13"/>
      <c r="AE16" s="14"/>
      <c r="AF16" s="44"/>
      <c r="AG16" s="16"/>
      <c r="AH16" s="104">
        <f t="shared" si="0"/>
        <v>10</v>
      </c>
      <c r="AI16" s="105">
        <f t="shared" si="1"/>
        <v>98</v>
      </c>
      <c r="AJ16" s="69"/>
      <c r="AK16" s="96"/>
      <c r="AL16" s="45"/>
      <c r="AM16" s="43">
        <f t="shared" si="2"/>
        <v>0</v>
      </c>
    </row>
    <row r="17" spans="1:39" ht="15.75" customHeight="1">
      <c r="A17" s="8">
        <v>8</v>
      </c>
      <c r="B17" s="80" t="s">
        <v>48</v>
      </c>
      <c r="C17" s="64" t="s">
        <v>41</v>
      </c>
      <c r="D17" s="71" t="s">
        <v>18</v>
      </c>
      <c r="E17" s="39" t="s">
        <v>7</v>
      </c>
      <c r="F17" s="9" t="s">
        <v>7</v>
      </c>
      <c r="G17" s="9" t="s">
        <v>7</v>
      </c>
      <c r="H17" s="9" t="s">
        <v>10</v>
      </c>
      <c r="I17" s="9" t="s">
        <v>9</v>
      </c>
      <c r="J17" s="9" t="s">
        <v>6</v>
      </c>
      <c r="K17" s="9" t="s">
        <v>6</v>
      </c>
      <c r="L17" s="9" t="s">
        <v>9</v>
      </c>
      <c r="M17" s="9" t="s">
        <v>9</v>
      </c>
      <c r="N17" s="9" t="s">
        <v>6</v>
      </c>
      <c r="O17" s="9" t="s">
        <v>12</v>
      </c>
      <c r="P17" s="9" t="s">
        <v>10</v>
      </c>
      <c r="Q17" s="9"/>
      <c r="R17" s="9"/>
      <c r="S17" s="9"/>
      <c r="T17" s="9"/>
      <c r="U17" s="9"/>
      <c r="V17" s="9"/>
      <c r="W17" s="9"/>
      <c r="X17" s="11"/>
      <c r="Y17" s="12" t="s">
        <v>7</v>
      </c>
      <c r="Z17" s="13">
        <v>31</v>
      </c>
      <c r="AA17" s="14" t="s">
        <v>7</v>
      </c>
      <c r="AB17" s="15">
        <v>26</v>
      </c>
      <c r="AC17" s="12"/>
      <c r="AD17" s="13"/>
      <c r="AE17" s="14"/>
      <c r="AF17" s="44"/>
      <c r="AG17" s="16"/>
      <c r="AH17" s="104">
        <f t="shared" si="0"/>
        <v>10</v>
      </c>
      <c r="AI17" s="105">
        <f t="shared" si="1"/>
        <v>177</v>
      </c>
      <c r="AJ17" s="69"/>
      <c r="AK17" s="96"/>
      <c r="AL17" s="48"/>
      <c r="AM17" s="43">
        <f t="shared" si="2"/>
        <v>0</v>
      </c>
    </row>
    <row r="18" spans="1:39" ht="15.75" customHeight="1">
      <c r="A18" s="8">
        <v>9</v>
      </c>
      <c r="B18" s="80" t="s">
        <v>49</v>
      </c>
      <c r="C18" s="79" t="s">
        <v>41</v>
      </c>
      <c r="D18" s="71" t="s">
        <v>18</v>
      </c>
      <c r="E18" s="39" t="s">
        <v>6</v>
      </c>
      <c r="F18" s="9" t="s">
        <v>7</v>
      </c>
      <c r="G18" s="9" t="s">
        <v>7</v>
      </c>
      <c r="H18" s="9" t="s">
        <v>10</v>
      </c>
      <c r="I18" s="9" t="s">
        <v>9</v>
      </c>
      <c r="J18" s="9" t="s">
        <v>6</v>
      </c>
      <c r="K18" s="9" t="s">
        <v>6</v>
      </c>
      <c r="L18" s="9" t="s">
        <v>9</v>
      </c>
      <c r="M18" s="9" t="s">
        <v>7</v>
      </c>
      <c r="N18" s="9" t="s">
        <v>9</v>
      </c>
      <c r="O18" s="9" t="s">
        <v>12</v>
      </c>
      <c r="P18" s="9" t="s">
        <v>10</v>
      </c>
      <c r="Q18" s="9"/>
      <c r="R18" s="9"/>
      <c r="S18" s="9"/>
      <c r="T18" s="9"/>
      <c r="U18" s="9"/>
      <c r="V18" s="9"/>
      <c r="W18" s="9"/>
      <c r="X18" s="11"/>
      <c r="Y18" s="12" t="s">
        <v>6</v>
      </c>
      <c r="Z18" s="13">
        <v>21</v>
      </c>
      <c r="AA18" s="14" t="s">
        <v>6</v>
      </c>
      <c r="AB18" s="15">
        <v>24</v>
      </c>
      <c r="AC18" s="12"/>
      <c r="AD18" s="13"/>
      <c r="AE18" s="14"/>
      <c r="AF18" s="44"/>
      <c r="AG18" s="16"/>
      <c r="AH18" s="104">
        <f t="shared" si="0"/>
        <v>9</v>
      </c>
      <c r="AI18" s="105">
        <f t="shared" si="1"/>
        <v>105</v>
      </c>
      <c r="AJ18" s="69"/>
      <c r="AK18" s="96"/>
      <c r="AL18" s="45"/>
      <c r="AM18" s="43">
        <f t="shared" si="2"/>
        <v>0</v>
      </c>
    </row>
    <row r="19" spans="1:69" ht="15.75" customHeight="1">
      <c r="A19" s="8">
        <v>10</v>
      </c>
      <c r="B19" s="80" t="s">
        <v>50</v>
      </c>
      <c r="C19" s="79" t="s">
        <v>37</v>
      </c>
      <c r="D19" s="71" t="s">
        <v>13</v>
      </c>
      <c r="E19" s="39" t="s">
        <v>7</v>
      </c>
      <c r="F19" s="9" t="s">
        <v>7</v>
      </c>
      <c r="G19" s="9" t="s">
        <v>7</v>
      </c>
      <c r="H19" s="9" t="s">
        <v>10</v>
      </c>
      <c r="I19" s="9" t="s">
        <v>10</v>
      </c>
      <c r="J19" s="9" t="s">
        <v>6</v>
      </c>
      <c r="K19" s="9" t="s">
        <v>6</v>
      </c>
      <c r="L19" s="9" t="s">
        <v>9</v>
      </c>
      <c r="M19" s="9" t="s">
        <v>6</v>
      </c>
      <c r="N19" s="9" t="s">
        <v>9</v>
      </c>
      <c r="O19" s="9" t="s">
        <v>10</v>
      </c>
      <c r="P19" s="10" t="s">
        <v>6</v>
      </c>
      <c r="Q19" s="9"/>
      <c r="R19" s="9"/>
      <c r="S19" s="9"/>
      <c r="T19" s="9"/>
      <c r="U19" s="9"/>
      <c r="V19" s="9"/>
      <c r="W19" s="9"/>
      <c r="X19" s="11"/>
      <c r="Y19" s="12" t="s">
        <v>6</v>
      </c>
      <c r="Z19" s="13">
        <v>13</v>
      </c>
      <c r="AA19" s="14" t="s">
        <v>6</v>
      </c>
      <c r="AB19" s="15">
        <v>8</v>
      </c>
      <c r="AC19" s="12"/>
      <c r="AD19" s="13"/>
      <c r="AE19" s="14"/>
      <c r="AF19" s="44"/>
      <c r="AG19" s="16"/>
      <c r="AH19" s="104">
        <f t="shared" si="0"/>
        <v>8</v>
      </c>
      <c r="AI19" s="105">
        <f t="shared" si="1"/>
        <v>81</v>
      </c>
      <c r="AJ19" s="69"/>
      <c r="AK19" s="96"/>
      <c r="AL19" s="45"/>
      <c r="AM19" s="43">
        <f t="shared" si="2"/>
        <v>0</v>
      </c>
      <c r="BD19" s="2" t="s">
        <v>15</v>
      </c>
      <c r="BQ19" s="2" t="s">
        <v>15</v>
      </c>
    </row>
    <row r="20" spans="1:39" ht="15.75" customHeight="1">
      <c r="A20" s="8">
        <v>11</v>
      </c>
      <c r="B20" s="80" t="s">
        <v>51</v>
      </c>
      <c r="C20" s="79" t="s">
        <v>41</v>
      </c>
      <c r="D20" s="71" t="s">
        <v>18</v>
      </c>
      <c r="E20" s="39" t="s">
        <v>6</v>
      </c>
      <c r="F20" s="9" t="s">
        <v>7</v>
      </c>
      <c r="G20" s="9" t="s">
        <v>7</v>
      </c>
      <c r="H20" s="9" t="s">
        <v>10</v>
      </c>
      <c r="I20" s="9" t="s">
        <v>9</v>
      </c>
      <c r="J20" s="9" t="s">
        <v>6</v>
      </c>
      <c r="K20" s="9" t="s">
        <v>6</v>
      </c>
      <c r="L20" s="9" t="s">
        <v>9</v>
      </c>
      <c r="M20" s="9" t="s">
        <v>9</v>
      </c>
      <c r="N20" s="9" t="s">
        <v>6</v>
      </c>
      <c r="O20" s="9" t="s">
        <v>9</v>
      </c>
      <c r="P20" s="10" t="s">
        <v>10</v>
      </c>
      <c r="Q20" s="9"/>
      <c r="R20" s="9"/>
      <c r="S20" s="9"/>
      <c r="T20" s="9"/>
      <c r="U20" s="9"/>
      <c r="V20" s="9"/>
      <c r="W20" s="9"/>
      <c r="X20" s="11"/>
      <c r="Y20" s="12" t="s">
        <v>7</v>
      </c>
      <c r="Z20" s="13">
        <v>29</v>
      </c>
      <c r="AA20" s="14" t="s">
        <v>6</v>
      </c>
      <c r="AB20" s="15">
        <v>23</v>
      </c>
      <c r="AC20" s="12"/>
      <c r="AD20" s="13"/>
      <c r="AE20" s="14"/>
      <c r="AF20" s="44"/>
      <c r="AG20" s="16"/>
      <c r="AH20" s="104">
        <f t="shared" si="0"/>
        <v>9</v>
      </c>
      <c r="AI20" s="105">
        <f t="shared" si="1"/>
        <v>112</v>
      </c>
      <c r="AJ20" s="69"/>
      <c r="AK20" s="96"/>
      <c r="AL20" s="45"/>
      <c r="AM20" s="43">
        <f t="shared" si="2"/>
        <v>0</v>
      </c>
    </row>
    <row r="21" spans="1:39" ht="15.75" customHeight="1">
      <c r="A21" s="8">
        <v>12</v>
      </c>
      <c r="B21" s="80" t="s">
        <v>52</v>
      </c>
      <c r="C21" s="79" t="s">
        <v>44</v>
      </c>
      <c r="D21" s="71" t="s">
        <v>18</v>
      </c>
      <c r="E21" s="39" t="s">
        <v>6</v>
      </c>
      <c r="F21" s="9" t="s">
        <v>6</v>
      </c>
      <c r="G21" s="9" t="s">
        <v>10</v>
      </c>
      <c r="H21" s="9" t="s">
        <v>10</v>
      </c>
      <c r="I21" s="9" t="s">
        <v>9</v>
      </c>
      <c r="J21" s="9" t="s">
        <v>6</v>
      </c>
      <c r="K21" s="9" t="s">
        <v>6</v>
      </c>
      <c r="L21" s="9" t="s">
        <v>9</v>
      </c>
      <c r="M21" s="9" t="s">
        <v>6</v>
      </c>
      <c r="N21" s="9" t="s">
        <v>6</v>
      </c>
      <c r="O21" s="9" t="s">
        <v>6</v>
      </c>
      <c r="P21" s="10" t="s">
        <v>10</v>
      </c>
      <c r="Q21" s="9"/>
      <c r="R21" s="9"/>
      <c r="S21" s="9"/>
      <c r="T21" s="9"/>
      <c r="U21" s="9"/>
      <c r="V21" s="9"/>
      <c r="W21" s="9"/>
      <c r="X21" s="11"/>
      <c r="Y21" s="12" t="s">
        <v>6</v>
      </c>
      <c r="Z21" s="13">
        <v>42</v>
      </c>
      <c r="AA21" s="14" t="s">
        <v>6</v>
      </c>
      <c r="AB21" s="15">
        <v>11</v>
      </c>
      <c r="AC21" s="12"/>
      <c r="AD21" s="13"/>
      <c r="AE21" s="14"/>
      <c r="AF21" s="44"/>
      <c r="AG21" s="16"/>
      <c r="AH21" s="104">
        <f t="shared" si="0"/>
        <v>8</v>
      </c>
      <c r="AI21" s="105">
        <f t="shared" si="1"/>
        <v>113</v>
      </c>
      <c r="AJ21" s="69"/>
      <c r="AK21" s="96"/>
      <c r="AL21" s="45"/>
      <c r="AM21" s="43">
        <f t="shared" si="2"/>
        <v>0</v>
      </c>
    </row>
    <row r="22" spans="1:39" ht="15.75" customHeight="1">
      <c r="A22" s="8">
        <v>13</v>
      </c>
      <c r="B22" s="80" t="s">
        <v>53</v>
      </c>
      <c r="C22" s="64" t="s">
        <v>44</v>
      </c>
      <c r="D22" s="71" t="s">
        <v>18</v>
      </c>
      <c r="E22" s="39" t="s">
        <v>7</v>
      </c>
      <c r="F22" s="9" t="s">
        <v>8</v>
      </c>
      <c r="G22" s="9" t="s">
        <v>7</v>
      </c>
      <c r="H22" s="9" t="s">
        <v>10</v>
      </c>
      <c r="I22" s="9" t="s">
        <v>7</v>
      </c>
      <c r="J22" s="9" t="s">
        <v>6</v>
      </c>
      <c r="K22" s="9" t="s">
        <v>6</v>
      </c>
      <c r="L22" s="9" t="s">
        <v>9</v>
      </c>
      <c r="M22" s="9" t="s">
        <v>9</v>
      </c>
      <c r="N22" s="9" t="s">
        <v>7</v>
      </c>
      <c r="O22" s="9" t="s">
        <v>8</v>
      </c>
      <c r="P22" s="10" t="s">
        <v>7</v>
      </c>
      <c r="Q22" s="9"/>
      <c r="R22" s="9"/>
      <c r="S22" s="9"/>
      <c r="T22" s="9"/>
      <c r="U22" s="9"/>
      <c r="V22" s="9"/>
      <c r="W22" s="9"/>
      <c r="X22" s="11"/>
      <c r="Y22" s="12" t="s">
        <v>8</v>
      </c>
      <c r="Z22" s="13">
        <v>7</v>
      </c>
      <c r="AA22" s="14" t="s">
        <v>6</v>
      </c>
      <c r="AB22" s="15">
        <v>5</v>
      </c>
      <c r="AC22" s="12"/>
      <c r="AD22" s="13"/>
      <c r="AE22" s="14"/>
      <c r="AF22" s="44"/>
      <c r="AG22" s="16"/>
      <c r="AH22" s="104">
        <f t="shared" si="0"/>
        <v>7</v>
      </c>
      <c r="AI22" s="105">
        <f t="shared" si="1"/>
        <v>12</v>
      </c>
      <c r="AJ22" s="69"/>
      <c r="AK22" s="96"/>
      <c r="AL22" s="45"/>
      <c r="AM22" s="43">
        <f aca="true" t="shared" si="3" ref="AM22:AM66">AL22-AK22</f>
        <v>0</v>
      </c>
    </row>
    <row r="23" spans="1:39" ht="15.75" customHeight="1">
      <c r="A23" s="8">
        <v>14</v>
      </c>
      <c r="B23" s="81" t="s">
        <v>54</v>
      </c>
      <c r="C23" s="64" t="s">
        <v>41</v>
      </c>
      <c r="D23" s="71" t="s">
        <v>18</v>
      </c>
      <c r="E23" s="39" t="s">
        <v>8</v>
      </c>
      <c r="F23" s="9" t="s">
        <v>7</v>
      </c>
      <c r="G23" s="9" t="s">
        <v>6</v>
      </c>
      <c r="H23" s="9" t="s">
        <v>10</v>
      </c>
      <c r="I23" s="9" t="s">
        <v>9</v>
      </c>
      <c r="J23" s="9" t="s">
        <v>6</v>
      </c>
      <c r="K23" s="9" t="s">
        <v>6</v>
      </c>
      <c r="L23" s="9" t="s">
        <v>9</v>
      </c>
      <c r="M23" s="9" t="s">
        <v>6</v>
      </c>
      <c r="N23" s="9" t="s">
        <v>9</v>
      </c>
      <c r="O23" s="9" t="s">
        <v>6</v>
      </c>
      <c r="P23" s="10" t="s">
        <v>7</v>
      </c>
      <c r="Q23" s="9"/>
      <c r="R23" s="9"/>
      <c r="S23" s="9"/>
      <c r="T23" s="9"/>
      <c r="U23" s="9"/>
      <c r="V23" s="9"/>
      <c r="W23" s="9"/>
      <c r="X23" s="11"/>
      <c r="Y23" s="12" t="s">
        <v>8</v>
      </c>
      <c r="Z23" s="13">
        <v>10</v>
      </c>
      <c r="AA23" s="14" t="s">
        <v>7</v>
      </c>
      <c r="AB23" s="15">
        <v>14</v>
      </c>
      <c r="AC23" s="12"/>
      <c r="AD23" s="13"/>
      <c r="AE23" s="14"/>
      <c r="AF23" s="44"/>
      <c r="AG23" s="16"/>
      <c r="AH23" s="104">
        <f t="shared" si="0"/>
        <v>7</v>
      </c>
      <c r="AI23" s="105">
        <f t="shared" si="1"/>
        <v>84</v>
      </c>
      <c r="AJ23" s="69"/>
      <c r="AK23" s="96"/>
      <c r="AL23" s="45"/>
      <c r="AM23" s="43">
        <f t="shared" si="3"/>
        <v>0</v>
      </c>
    </row>
    <row r="24" spans="1:39" ht="15.75" customHeight="1">
      <c r="A24" s="8">
        <v>15</v>
      </c>
      <c r="B24" s="80" t="s">
        <v>55</v>
      </c>
      <c r="C24" s="79" t="s">
        <v>41</v>
      </c>
      <c r="D24" s="71" t="s">
        <v>18</v>
      </c>
      <c r="E24" s="39" t="s">
        <v>6</v>
      </c>
      <c r="F24" s="9" t="s">
        <v>6</v>
      </c>
      <c r="G24" s="9" t="s">
        <v>7</v>
      </c>
      <c r="H24" s="9" t="s">
        <v>10</v>
      </c>
      <c r="I24" s="9" t="s">
        <v>7</v>
      </c>
      <c r="J24" s="9" t="s">
        <v>6</v>
      </c>
      <c r="K24" s="9" t="s">
        <v>6</v>
      </c>
      <c r="L24" s="9" t="s">
        <v>6</v>
      </c>
      <c r="M24" s="9" t="s">
        <v>10</v>
      </c>
      <c r="N24" s="9" t="s">
        <v>6</v>
      </c>
      <c r="O24" s="9" t="s">
        <v>8</v>
      </c>
      <c r="P24" s="10" t="s">
        <v>6</v>
      </c>
      <c r="Q24" s="9"/>
      <c r="R24" s="9"/>
      <c r="S24" s="9"/>
      <c r="T24" s="9"/>
      <c r="U24" s="9"/>
      <c r="V24" s="9"/>
      <c r="W24" s="9"/>
      <c r="X24" s="11"/>
      <c r="Y24" s="12" t="s">
        <v>8</v>
      </c>
      <c r="Z24" s="13">
        <v>25</v>
      </c>
      <c r="AA24" s="14" t="s">
        <v>6</v>
      </c>
      <c r="AB24" s="15">
        <v>14</v>
      </c>
      <c r="AC24" s="12"/>
      <c r="AD24" s="13"/>
      <c r="AE24" s="14"/>
      <c r="AF24" s="44"/>
      <c r="AG24" s="16"/>
      <c r="AH24" s="104">
        <f t="shared" si="0"/>
        <v>6</v>
      </c>
      <c r="AI24" s="105">
        <f t="shared" si="1"/>
        <v>39</v>
      </c>
      <c r="AJ24" s="69"/>
      <c r="AK24" s="96"/>
      <c r="AL24" s="45"/>
      <c r="AM24" s="43">
        <f t="shared" si="3"/>
        <v>0</v>
      </c>
    </row>
    <row r="25" spans="1:39" ht="15.75" customHeight="1">
      <c r="A25" s="8">
        <v>16</v>
      </c>
      <c r="B25" s="80" t="s">
        <v>56</v>
      </c>
      <c r="C25" s="79" t="s">
        <v>57</v>
      </c>
      <c r="D25" s="71" t="s">
        <v>18</v>
      </c>
      <c r="E25" s="39" t="s">
        <v>6</v>
      </c>
      <c r="F25" s="9" t="s">
        <v>7</v>
      </c>
      <c r="G25" s="9" t="s">
        <v>7</v>
      </c>
      <c r="H25" s="9" t="s">
        <v>10</v>
      </c>
      <c r="I25" s="9" t="s">
        <v>8</v>
      </c>
      <c r="J25" s="9" t="s">
        <v>6</v>
      </c>
      <c r="K25" s="9" t="s">
        <v>10</v>
      </c>
      <c r="L25" s="9" t="s">
        <v>6</v>
      </c>
      <c r="M25" s="9" t="s">
        <v>6</v>
      </c>
      <c r="N25" s="9" t="s">
        <v>9</v>
      </c>
      <c r="O25" s="9" t="s">
        <v>10</v>
      </c>
      <c r="P25" s="10" t="s">
        <v>6</v>
      </c>
      <c r="Q25" s="9"/>
      <c r="R25" s="9"/>
      <c r="S25" s="9"/>
      <c r="T25" s="9"/>
      <c r="U25" s="9"/>
      <c r="V25" s="9"/>
      <c r="W25" s="9"/>
      <c r="X25" s="11"/>
      <c r="Y25" s="12" t="s">
        <v>12</v>
      </c>
      <c r="Z25" s="13">
        <v>17</v>
      </c>
      <c r="AA25" s="14" t="s">
        <v>7</v>
      </c>
      <c r="AB25" s="15">
        <v>24</v>
      </c>
      <c r="AC25" s="12"/>
      <c r="AD25" s="13"/>
      <c r="AE25" s="14"/>
      <c r="AF25" s="44"/>
      <c r="AG25" s="16"/>
      <c r="AH25" s="104">
        <f t="shared" si="0"/>
        <v>6</v>
      </c>
      <c r="AI25" s="105">
        <f t="shared" si="1"/>
        <v>161</v>
      </c>
      <c r="AJ25" s="69"/>
      <c r="AK25" s="49"/>
      <c r="AL25" s="42"/>
      <c r="AM25" s="43">
        <f t="shared" si="3"/>
        <v>0</v>
      </c>
    </row>
    <row r="26" spans="1:39" ht="15.75" customHeight="1">
      <c r="A26" s="8">
        <v>17</v>
      </c>
      <c r="B26" s="80" t="s">
        <v>58</v>
      </c>
      <c r="C26" s="79" t="s">
        <v>47</v>
      </c>
      <c r="D26" s="71" t="s">
        <v>18</v>
      </c>
      <c r="E26" s="39" t="s">
        <v>6</v>
      </c>
      <c r="F26" s="17" t="s">
        <v>6</v>
      </c>
      <c r="G26" s="17" t="s">
        <v>7</v>
      </c>
      <c r="H26" s="17" t="s">
        <v>10</v>
      </c>
      <c r="I26" s="17" t="s">
        <v>8</v>
      </c>
      <c r="J26" s="9" t="s">
        <v>9</v>
      </c>
      <c r="K26" s="9" t="s">
        <v>6</v>
      </c>
      <c r="L26" s="9" t="s">
        <v>9</v>
      </c>
      <c r="M26" s="9" t="s">
        <v>6</v>
      </c>
      <c r="N26" s="9" t="s">
        <v>6</v>
      </c>
      <c r="O26" s="9" t="s">
        <v>9</v>
      </c>
      <c r="P26" s="10" t="s">
        <v>7</v>
      </c>
      <c r="Q26" s="9"/>
      <c r="R26" s="9"/>
      <c r="S26" s="9"/>
      <c r="T26" s="9"/>
      <c r="U26" s="9"/>
      <c r="V26" s="9"/>
      <c r="W26" s="9"/>
      <c r="X26" s="11"/>
      <c r="Y26" s="12" t="s">
        <v>7</v>
      </c>
      <c r="Z26" s="13">
        <v>35</v>
      </c>
      <c r="AA26" s="14" t="s">
        <v>6</v>
      </c>
      <c r="AB26" s="15">
        <v>19</v>
      </c>
      <c r="AC26" s="12"/>
      <c r="AD26" s="13"/>
      <c r="AE26" s="14"/>
      <c r="AF26" s="44"/>
      <c r="AG26" s="16"/>
      <c r="AH26" s="104">
        <f t="shared" si="0"/>
        <v>6</v>
      </c>
      <c r="AI26" s="105">
        <f t="shared" si="1"/>
        <v>114</v>
      </c>
      <c r="AJ26" s="69"/>
      <c r="AK26" s="96"/>
      <c r="AL26" s="45"/>
      <c r="AM26" s="43">
        <f t="shared" si="3"/>
        <v>0</v>
      </c>
    </row>
    <row r="27" spans="1:39" ht="15.75" customHeight="1">
      <c r="A27" s="8">
        <v>18</v>
      </c>
      <c r="B27" s="80" t="s">
        <v>59</v>
      </c>
      <c r="C27" s="79" t="s">
        <v>41</v>
      </c>
      <c r="D27" s="71" t="s">
        <v>18</v>
      </c>
      <c r="E27" s="39" t="s">
        <v>7</v>
      </c>
      <c r="F27" s="9" t="s">
        <v>7</v>
      </c>
      <c r="G27" s="9" t="s">
        <v>6</v>
      </c>
      <c r="H27" s="9" t="s">
        <v>9</v>
      </c>
      <c r="I27" s="9" t="s">
        <v>8</v>
      </c>
      <c r="J27" s="9" t="s">
        <v>6</v>
      </c>
      <c r="K27" s="9" t="s">
        <v>7</v>
      </c>
      <c r="L27" s="9" t="s">
        <v>9</v>
      </c>
      <c r="M27" s="9" t="s">
        <v>6</v>
      </c>
      <c r="N27" s="9" t="s">
        <v>9</v>
      </c>
      <c r="O27" s="9" t="s">
        <v>9</v>
      </c>
      <c r="P27" s="10" t="s">
        <v>12</v>
      </c>
      <c r="Q27" s="9"/>
      <c r="R27" s="9"/>
      <c r="S27" s="9"/>
      <c r="T27" s="9"/>
      <c r="U27" s="9"/>
      <c r="V27" s="9"/>
      <c r="W27" s="18"/>
      <c r="X27" s="11"/>
      <c r="Y27" s="19" t="s">
        <v>7</v>
      </c>
      <c r="Z27" s="20">
        <v>20</v>
      </c>
      <c r="AA27" s="21" t="s">
        <v>6</v>
      </c>
      <c r="AB27" s="15">
        <v>38</v>
      </c>
      <c r="AC27" s="12"/>
      <c r="AD27" s="13"/>
      <c r="AE27" s="14"/>
      <c r="AF27" s="44"/>
      <c r="AG27" s="16"/>
      <c r="AH27" s="104">
        <f t="shared" si="0"/>
        <v>6</v>
      </c>
      <c r="AI27" s="105">
        <f t="shared" si="1"/>
        <v>118</v>
      </c>
      <c r="AJ27" s="69"/>
      <c r="AK27" s="96"/>
      <c r="AL27" s="48"/>
      <c r="AM27" s="43">
        <f t="shared" si="3"/>
        <v>0</v>
      </c>
    </row>
    <row r="28" spans="1:39" ht="15.75" customHeight="1">
      <c r="A28" s="8">
        <v>19</v>
      </c>
      <c r="B28" s="80" t="s">
        <v>60</v>
      </c>
      <c r="C28" s="79" t="s">
        <v>57</v>
      </c>
      <c r="D28" s="71" t="s">
        <v>18</v>
      </c>
      <c r="E28" s="39" t="s">
        <v>6</v>
      </c>
      <c r="F28" s="9" t="s">
        <v>7</v>
      </c>
      <c r="G28" s="9" t="s">
        <v>6</v>
      </c>
      <c r="H28" s="9" t="s">
        <v>8</v>
      </c>
      <c r="I28" s="9" t="s">
        <v>8</v>
      </c>
      <c r="J28" s="9" t="s">
        <v>6</v>
      </c>
      <c r="K28" s="9" t="s">
        <v>9</v>
      </c>
      <c r="L28" s="9" t="s">
        <v>10</v>
      </c>
      <c r="M28" s="9" t="s">
        <v>6</v>
      </c>
      <c r="N28" s="9" t="s">
        <v>6</v>
      </c>
      <c r="O28" s="9" t="s">
        <v>9</v>
      </c>
      <c r="P28" s="10" t="s">
        <v>7</v>
      </c>
      <c r="Q28" s="9"/>
      <c r="R28" s="9"/>
      <c r="S28" s="9"/>
      <c r="T28" s="9"/>
      <c r="U28" s="9"/>
      <c r="V28" s="9"/>
      <c r="W28" s="9"/>
      <c r="X28" s="11"/>
      <c r="Y28" s="12" t="s">
        <v>6</v>
      </c>
      <c r="Z28" s="13">
        <v>13</v>
      </c>
      <c r="AA28" s="14" t="s">
        <v>6</v>
      </c>
      <c r="AB28" s="15">
        <v>18</v>
      </c>
      <c r="AC28" s="12"/>
      <c r="AD28" s="13"/>
      <c r="AE28" s="14"/>
      <c r="AF28" s="44"/>
      <c r="AG28" s="16"/>
      <c r="AH28" s="104">
        <f t="shared" si="0"/>
        <v>5</v>
      </c>
      <c r="AI28" s="105">
        <f t="shared" si="1"/>
        <v>91</v>
      </c>
      <c r="AJ28" s="69"/>
      <c r="AK28" s="49"/>
      <c r="AL28" s="45"/>
      <c r="AM28" s="43">
        <f t="shared" si="3"/>
        <v>0</v>
      </c>
    </row>
    <row r="29" spans="1:39" ht="15.75" customHeight="1">
      <c r="A29" s="8">
        <v>20</v>
      </c>
      <c r="B29" s="81" t="s">
        <v>61</v>
      </c>
      <c r="C29" s="64" t="s">
        <v>41</v>
      </c>
      <c r="D29" s="75" t="s">
        <v>18</v>
      </c>
      <c r="E29" s="74" t="s">
        <v>6</v>
      </c>
      <c r="F29" s="46" t="s">
        <v>6</v>
      </c>
      <c r="G29" s="46" t="s">
        <v>7</v>
      </c>
      <c r="H29" s="46" t="s">
        <v>10</v>
      </c>
      <c r="I29" s="46" t="s">
        <v>7</v>
      </c>
      <c r="J29" s="46" t="s">
        <v>9</v>
      </c>
      <c r="K29" s="46" t="s">
        <v>6</v>
      </c>
      <c r="L29" s="46" t="s">
        <v>9</v>
      </c>
      <c r="M29" s="46" t="s">
        <v>7</v>
      </c>
      <c r="N29" s="46" t="s">
        <v>9</v>
      </c>
      <c r="O29" s="46" t="s">
        <v>6</v>
      </c>
      <c r="P29" s="50" t="s">
        <v>10</v>
      </c>
      <c r="Q29" s="46"/>
      <c r="R29" s="46"/>
      <c r="S29" s="46"/>
      <c r="T29" s="46"/>
      <c r="U29" s="46"/>
      <c r="V29" s="46"/>
      <c r="W29" s="46"/>
      <c r="X29" s="47"/>
      <c r="Y29" s="14" t="s">
        <v>7</v>
      </c>
      <c r="Z29" s="44">
        <v>30</v>
      </c>
      <c r="AA29" s="14" t="s">
        <v>6</v>
      </c>
      <c r="AB29" s="44">
        <v>12</v>
      </c>
      <c r="AC29" s="12"/>
      <c r="AD29" s="13"/>
      <c r="AE29" s="14"/>
      <c r="AF29" s="44"/>
      <c r="AG29" s="16"/>
      <c r="AH29" s="104">
        <f t="shared" si="0"/>
        <v>5</v>
      </c>
      <c r="AI29" s="105">
        <f t="shared" si="1"/>
        <v>102</v>
      </c>
      <c r="AJ29" s="69"/>
      <c r="AK29" s="96"/>
      <c r="AL29" s="45"/>
      <c r="AM29" s="43">
        <f t="shared" si="3"/>
        <v>0</v>
      </c>
    </row>
    <row r="30" spans="1:39" ht="15.75" customHeight="1">
      <c r="A30" s="8">
        <v>21</v>
      </c>
      <c r="B30" s="80" t="s">
        <v>62</v>
      </c>
      <c r="C30" s="79" t="s">
        <v>41</v>
      </c>
      <c r="D30" s="71" t="s">
        <v>18</v>
      </c>
      <c r="E30" s="39" t="s">
        <v>6</v>
      </c>
      <c r="F30" s="9" t="s">
        <v>6</v>
      </c>
      <c r="G30" s="9" t="s">
        <v>7</v>
      </c>
      <c r="H30" s="9" t="s">
        <v>10</v>
      </c>
      <c r="I30" s="9" t="s">
        <v>8</v>
      </c>
      <c r="J30" s="9" t="s">
        <v>9</v>
      </c>
      <c r="K30" s="9" t="s">
        <v>6</v>
      </c>
      <c r="L30" s="9" t="s">
        <v>9</v>
      </c>
      <c r="M30" s="9" t="s">
        <v>6</v>
      </c>
      <c r="N30" s="9" t="s">
        <v>9</v>
      </c>
      <c r="O30" s="9" t="s">
        <v>12</v>
      </c>
      <c r="P30" s="10" t="s">
        <v>9</v>
      </c>
      <c r="Q30" s="9"/>
      <c r="R30" s="9"/>
      <c r="S30" s="9"/>
      <c r="T30" s="9"/>
      <c r="U30" s="9"/>
      <c r="V30" s="9"/>
      <c r="W30" s="9"/>
      <c r="X30" s="11"/>
      <c r="Y30" s="12" t="s">
        <v>7</v>
      </c>
      <c r="Z30" s="13">
        <v>50</v>
      </c>
      <c r="AA30" s="14" t="s">
        <v>8</v>
      </c>
      <c r="AB30" s="15">
        <v>28</v>
      </c>
      <c r="AC30" s="12"/>
      <c r="AD30" s="13"/>
      <c r="AE30" s="14"/>
      <c r="AF30" s="44"/>
      <c r="AG30" s="16"/>
      <c r="AH30" s="104">
        <f t="shared" si="0"/>
        <v>5</v>
      </c>
      <c r="AI30" s="105">
        <f t="shared" si="1"/>
        <v>198</v>
      </c>
      <c r="AJ30" s="69"/>
      <c r="AK30" s="51"/>
      <c r="AL30" s="45"/>
      <c r="AM30" s="43">
        <f t="shared" si="3"/>
        <v>0</v>
      </c>
    </row>
    <row r="31" spans="1:39" ht="15.75" customHeight="1">
      <c r="A31" s="8">
        <v>22</v>
      </c>
      <c r="B31" s="80" t="s">
        <v>63</v>
      </c>
      <c r="C31" s="79" t="s">
        <v>44</v>
      </c>
      <c r="D31" s="71" t="s">
        <v>18</v>
      </c>
      <c r="E31" s="39" t="s">
        <v>6</v>
      </c>
      <c r="F31" s="9" t="s">
        <v>9</v>
      </c>
      <c r="G31" s="9" t="s">
        <v>9</v>
      </c>
      <c r="H31" s="9" t="s">
        <v>6</v>
      </c>
      <c r="I31" s="9" t="s">
        <v>9</v>
      </c>
      <c r="J31" s="9" t="s">
        <v>6</v>
      </c>
      <c r="K31" s="9" t="s">
        <v>9</v>
      </c>
      <c r="L31" s="9" t="s">
        <v>7</v>
      </c>
      <c r="M31" s="9" t="s">
        <v>7</v>
      </c>
      <c r="N31" s="9" t="s">
        <v>7</v>
      </c>
      <c r="O31" s="9" t="s">
        <v>9</v>
      </c>
      <c r="P31" s="10" t="s">
        <v>8</v>
      </c>
      <c r="Q31" s="9"/>
      <c r="R31" s="9"/>
      <c r="S31" s="9"/>
      <c r="T31" s="9"/>
      <c r="U31" s="9"/>
      <c r="V31" s="9"/>
      <c r="W31" s="9"/>
      <c r="X31" s="11"/>
      <c r="Y31" s="12" t="s">
        <v>8</v>
      </c>
      <c r="Z31" s="13">
        <v>21</v>
      </c>
      <c r="AA31" s="14" t="s">
        <v>6</v>
      </c>
      <c r="AB31" s="15">
        <v>20</v>
      </c>
      <c r="AC31" s="12"/>
      <c r="AD31" s="13"/>
      <c r="AE31" s="14"/>
      <c r="AF31" s="44"/>
      <c r="AG31" s="16"/>
      <c r="AH31" s="104">
        <f t="shared" si="0"/>
        <v>4</v>
      </c>
      <c r="AI31" s="105">
        <f t="shared" si="1"/>
        <v>41</v>
      </c>
      <c r="AJ31" s="69"/>
      <c r="AK31" s="52"/>
      <c r="AL31" s="45"/>
      <c r="AM31" s="43">
        <f t="shared" si="3"/>
        <v>0</v>
      </c>
    </row>
    <row r="32" spans="1:39" ht="15.75" customHeight="1">
      <c r="A32" s="8">
        <v>23</v>
      </c>
      <c r="B32" s="80" t="s">
        <v>64</v>
      </c>
      <c r="C32" s="79" t="s">
        <v>41</v>
      </c>
      <c r="D32" s="71" t="s">
        <v>18</v>
      </c>
      <c r="E32" s="82" t="s">
        <v>6</v>
      </c>
      <c r="F32" s="9" t="s">
        <v>7</v>
      </c>
      <c r="G32" s="9" t="s">
        <v>10</v>
      </c>
      <c r="H32" s="9" t="s">
        <v>9</v>
      </c>
      <c r="I32" s="9" t="s">
        <v>9</v>
      </c>
      <c r="J32" s="83" t="s">
        <v>6</v>
      </c>
      <c r="K32" s="9" t="s">
        <v>10</v>
      </c>
      <c r="L32" s="9" t="s">
        <v>12</v>
      </c>
      <c r="M32" s="9" t="s">
        <v>8</v>
      </c>
      <c r="N32" s="9" t="s">
        <v>9</v>
      </c>
      <c r="O32" s="9" t="s">
        <v>10</v>
      </c>
      <c r="P32" s="10" t="s">
        <v>6</v>
      </c>
      <c r="Q32" s="9"/>
      <c r="R32" s="9"/>
      <c r="S32" s="9"/>
      <c r="T32" s="9"/>
      <c r="U32" s="9"/>
      <c r="V32" s="9"/>
      <c r="W32" s="9"/>
      <c r="X32" s="11"/>
      <c r="Y32" s="12" t="s">
        <v>6</v>
      </c>
      <c r="Z32" s="13">
        <v>23</v>
      </c>
      <c r="AA32" s="14" t="s">
        <v>8</v>
      </c>
      <c r="AB32" s="15">
        <v>26</v>
      </c>
      <c r="AC32" s="12"/>
      <c r="AD32" s="13"/>
      <c r="AE32" s="14"/>
      <c r="AF32" s="44"/>
      <c r="AG32" s="16"/>
      <c r="AH32" s="104">
        <f t="shared" si="0"/>
        <v>4</v>
      </c>
      <c r="AI32" s="105">
        <f t="shared" si="1"/>
        <v>169</v>
      </c>
      <c r="AJ32" s="69"/>
      <c r="AK32" s="53"/>
      <c r="AL32" s="45"/>
      <c r="AM32" s="43">
        <f t="shared" si="3"/>
        <v>0</v>
      </c>
    </row>
    <row r="33" spans="1:39" ht="15.75" customHeight="1">
      <c r="A33" s="8">
        <v>24</v>
      </c>
      <c r="B33" s="80" t="s">
        <v>65</v>
      </c>
      <c r="C33" s="79" t="s">
        <v>41</v>
      </c>
      <c r="D33" s="71" t="s">
        <v>18</v>
      </c>
      <c r="E33" s="39" t="s">
        <v>6</v>
      </c>
      <c r="F33" s="9" t="s">
        <v>7</v>
      </c>
      <c r="G33" s="9" t="s">
        <v>9</v>
      </c>
      <c r="H33" s="9" t="s">
        <v>6</v>
      </c>
      <c r="I33" s="9" t="s">
        <v>66</v>
      </c>
      <c r="J33" s="9" t="s">
        <v>9</v>
      </c>
      <c r="K33" s="9" t="s">
        <v>7</v>
      </c>
      <c r="L33" s="9" t="s">
        <v>10</v>
      </c>
      <c r="M33" s="9" t="s">
        <v>7</v>
      </c>
      <c r="N33" s="9" t="s">
        <v>66</v>
      </c>
      <c r="O33" s="9" t="s">
        <v>12</v>
      </c>
      <c r="P33" s="10" t="s">
        <v>6</v>
      </c>
      <c r="Q33" s="9"/>
      <c r="R33" s="9"/>
      <c r="S33" s="9"/>
      <c r="T33" s="9"/>
      <c r="U33" s="9"/>
      <c r="V33" s="9"/>
      <c r="W33" s="9"/>
      <c r="X33" s="11"/>
      <c r="Y33" s="12" t="s">
        <v>6</v>
      </c>
      <c r="Z33" s="13">
        <v>12</v>
      </c>
      <c r="AA33" s="14" t="s">
        <v>6</v>
      </c>
      <c r="AB33" s="15">
        <v>16</v>
      </c>
      <c r="AC33" s="12"/>
      <c r="AD33" s="13"/>
      <c r="AE33" s="14"/>
      <c r="AF33" s="44"/>
      <c r="AG33" s="16"/>
      <c r="AH33" s="104">
        <f t="shared" si="0"/>
        <v>3</v>
      </c>
      <c r="AI33" s="105">
        <f t="shared" si="1"/>
        <v>88</v>
      </c>
      <c r="AJ33" s="69"/>
      <c r="AK33" s="54"/>
      <c r="AL33" s="42"/>
      <c r="AM33" s="43">
        <f t="shared" si="3"/>
        <v>0</v>
      </c>
    </row>
    <row r="34" spans="1:39" ht="15.75" customHeight="1">
      <c r="A34" s="8">
        <v>25</v>
      </c>
      <c r="B34" s="80" t="s">
        <v>67</v>
      </c>
      <c r="C34" s="79" t="s">
        <v>41</v>
      </c>
      <c r="D34" s="71" t="s">
        <v>18</v>
      </c>
      <c r="E34" s="39" t="s">
        <v>6</v>
      </c>
      <c r="F34" s="9" t="s">
        <v>7</v>
      </c>
      <c r="G34" s="9" t="s">
        <v>6</v>
      </c>
      <c r="H34" s="9" t="s">
        <v>6</v>
      </c>
      <c r="I34" s="9" t="s">
        <v>7</v>
      </c>
      <c r="J34" s="9" t="s">
        <v>7</v>
      </c>
      <c r="K34" s="9" t="s">
        <v>6</v>
      </c>
      <c r="L34" s="9" t="s">
        <v>7</v>
      </c>
      <c r="M34" s="9" t="s">
        <v>6</v>
      </c>
      <c r="N34" s="9" t="s">
        <v>9</v>
      </c>
      <c r="O34" s="9" t="s">
        <v>6</v>
      </c>
      <c r="P34" s="10" t="s">
        <v>7</v>
      </c>
      <c r="Q34" s="9"/>
      <c r="R34" s="9"/>
      <c r="S34" s="9"/>
      <c r="T34" s="9"/>
      <c r="U34" s="9"/>
      <c r="V34" s="9"/>
      <c r="W34" s="9"/>
      <c r="X34" s="11"/>
      <c r="Y34" s="12" t="s">
        <v>12</v>
      </c>
      <c r="Z34" s="13">
        <v>25</v>
      </c>
      <c r="AA34" s="14" t="s">
        <v>6</v>
      </c>
      <c r="AB34" s="15">
        <v>30</v>
      </c>
      <c r="AC34" s="12"/>
      <c r="AD34" s="13"/>
      <c r="AE34" s="14"/>
      <c r="AF34" s="44"/>
      <c r="AG34" s="16"/>
      <c r="AH34" s="104">
        <f t="shared" si="0"/>
        <v>3</v>
      </c>
      <c r="AI34" s="105">
        <f t="shared" si="1"/>
        <v>115</v>
      </c>
      <c r="AJ34" s="69"/>
      <c r="AK34" s="53"/>
      <c r="AL34" s="45"/>
      <c r="AM34" s="43">
        <f t="shared" si="3"/>
        <v>0</v>
      </c>
    </row>
    <row r="35" spans="1:39" ht="15.75" customHeight="1">
      <c r="A35" s="8">
        <v>26</v>
      </c>
      <c r="B35" s="80" t="s">
        <v>68</v>
      </c>
      <c r="C35" s="79" t="s">
        <v>41</v>
      </c>
      <c r="D35" s="71" t="s">
        <v>18</v>
      </c>
      <c r="E35" s="39" t="s">
        <v>6</v>
      </c>
      <c r="F35" s="9" t="s">
        <v>9</v>
      </c>
      <c r="G35" s="9" t="s">
        <v>7</v>
      </c>
      <c r="H35" s="9" t="s">
        <v>10</v>
      </c>
      <c r="I35" s="9" t="s">
        <v>8</v>
      </c>
      <c r="J35" s="9" t="s">
        <v>9</v>
      </c>
      <c r="K35" s="9" t="s">
        <v>6</v>
      </c>
      <c r="L35" s="9" t="s">
        <v>6</v>
      </c>
      <c r="M35" s="9" t="s">
        <v>10</v>
      </c>
      <c r="N35" s="9" t="s">
        <v>6</v>
      </c>
      <c r="O35" s="9" t="s">
        <v>8</v>
      </c>
      <c r="P35" s="10" t="s">
        <v>6</v>
      </c>
      <c r="Q35" s="9"/>
      <c r="R35" s="9"/>
      <c r="S35" s="9"/>
      <c r="T35" s="9"/>
      <c r="U35" s="9"/>
      <c r="V35" s="9"/>
      <c r="W35" s="9"/>
      <c r="X35" s="11"/>
      <c r="Y35" s="12" t="s">
        <v>7</v>
      </c>
      <c r="Z35" s="13">
        <v>7</v>
      </c>
      <c r="AA35" s="14" t="s">
        <v>12</v>
      </c>
      <c r="AB35" s="15">
        <v>16</v>
      </c>
      <c r="AC35" s="12"/>
      <c r="AD35" s="13"/>
      <c r="AE35" s="14"/>
      <c r="AF35" s="44"/>
      <c r="AG35" s="16"/>
      <c r="AH35" s="104">
        <f t="shared" si="0"/>
        <v>3</v>
      </c>
      <c r="AI35" s="105">
        <f t="shared" si="1"/>
        <v>143</v>
      </c>
      <c r="AJ35" s="69"/>
      <c r="AK35" s="53"/>
      <c r="AL35" s="45"/>
      <c r="AM35" s="43">
        <f t="shared" si="3"/>
        <v>0</v>
      </c>
    </row>
    <row r="36" spans="1:39" ht="12.75" customHeight="1">
      <c r="A36" s="8">
        <v>27</v>
      </c>
      <c r="B36" s="81" t="s">
        <v>69</v>
      </c>
      <c r="C36" s="64" t="s">
        <v>41</v>
      </c>
      <c r="D36" s="76" t="s">
        <v>18</v>
      </c>
      <c r="E36" s="39" t="s">
        <v>7</v>
      </c>
      <c r="F36" s="9" t="s">
        <v>9</v>
      </c>
      <c r="G36" s="9" t="s">
        <v>9</v>
      </c>
      <c r="H36" s="9" t="s">
        <v>6</v>
      </c>
      <c r="I36" s="9" t="s">
        <v>8</v>
      </c>
      <c r="J36" s="9" t="s">
        <v>9</v>
      </c>
      <c r="K36" s="9" t="s">
        <v>6</v>
      </c>
      <c r="L36" s="9" t="s">
        <v>6</v>
      </c>
      <c r="M36" s="9" t="s">
        <v>9</v>
      </c>
      <c r="N36" s="9" t="s">
        <v>6</v>
      </c>
      <c r="O36" s="9" t="s">
        <v>7</v>
      </c>
      <c r="P36" s="9" t="s">
        <v>6</v>
      </c>
      <c r="Q36" s="9"/>
      <c r="R36" s="9"/>
      <c r="S36" s="9"/>
      <c r="T36" s="9"/>
      <c r="U36" s="9"/>
      <c r="V36" s="9"/>
      <c r="W36" s="9"/>
      <c r="X36" s="11"/>
      <c r="Y36" s="12" t="s">
        <v>7</v>
      </c>
      <c r="Z36" s="13">
        <v>22</v>
      </c>
      <c r="AA36" s="14" t="s">
        <v>7</v>
      </c>
      <c r="AB36" s="15">
        <v>12</v>
      </c>
      <c r="AC36" s="12"/>
      <c r="AD36" s="13"/>
      <c r="AE36" s="14"/>
      <c r="AF36" s="44"/>
      <c r="AG36" s="16"/>
      <c r="AH36" s="104">
        <f t="shared" si="0"/>
        <v>2</v>
      </c>
      <c r="AI36" s="105">
        <f t="shared" si="1"/>
        <v>154</v>
      </c>
      <c r="AJ36" s="69"/>
      <c r="AK36" s="97"/>
      <c r="AL36" s="42"/>
      <c r="AM36" s="43">
        <f t="shared" si="3"/>
        <v>0</v>
      </c>
    </row>
    <row r="37" spans="1:39" ht="15.75" customHeight="1">
      <c r="A37" s="8"/>
      <c r="B37" s="81"/>
      <c r="C37" s="79"/>
      <c r="D37" s="76"/>
      <c r="E37" s="3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1"/>
      <c r="Y37" s="12"/>
      <c r="Z37" s="13"/>
      <c r="AA37" s="14"/>
      <c r="AB37" s="15"/>
      <c r="AC37" s="12"/>
      <c r="AD37" s="13"/>
      <c r="AE37" s="14"/>
      <c r="AF37" s="44"/>
      <c r="AG37" s="16"/>
      <c r="AH37" s="104">
        <f t="shared" si="0"/>
      </c>
      <c r="AI37" s="105">
        <f t="shared" si="1"/>
      </c>
      <c r="AJ37" s="69"/>
      <c r="AK37" s="97"/>
      <c r="AL37" s="45"/>
      <c r="AM37" s="43">
        <f t="shared" si="3"/>
        <v>0</v>
      </c>
    </row>
    <row r="38" spans="1:39" ht="15.75" customHeight="1">
      <c r="A38" s="8"/>
      <c r="B38" s="80"/>
      <c r="C38" s="79"/>
      <c r="D38" s="71"/>
      <c r="E38" s="3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1"/>
      <c r="Y38" s="12"/>
      <c r="Z38" s="13"/>
      <c r="AA38" s="14"/>
      <c r="AB38" s="15"/>
      <c r="AC38" s="12"/>
      <c r="AD38" s="13"/>
      <c r="AE38" s="14"/>
      <c r="AF38" s="44"/>
      <c r="AG38" s="16"/>
      <c r="AH38" s="104">
        <f t="shared" si="0"/>
      </c>
      <c r="AI38" s="105">
        <f t="shared" si="1"/>
      </c>
      <c r="AJ38" s="69"/>
      <c r="AK38" s="97"/>
      <c r="AL38" s="45"/>
      <c r="AM38" s="43">
        <f t="shared" si="3"/>
        <v>0</v>
      </c>
    </row>
    <row r="39" spans="1:39" ht="15.75" customHeight="1">
      <c r="A39" s="8"/>
      <c r="B39" s="84"/>
      <c r="C39" s="64"/>
      <c r="D39" s="71"/>
      <c r="E39" s="3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1"/>
      <c r="Y39" s="12"/>
      <c r="Z39" s="13"/>
      <c r="AA39" s="14"/>
      <c r="AB39" s="15"/>
      <c r="AC39" s="12"/>
      <c r="AD39" s="13"/>
      <c r="AE39" s="14"/>
      <c r="AF39" s="44"/>
      <c r="AG39" s="16"/>
      <c r="AH39" s="104">
        <f t="shared" si="0"/>
      </c>
      <c r="AI39" s="105">
        <f t="shared" si="1"/>
      </c>
      <c r="AJ39" s="69"/>
      <c r="AK39" s="97"/>
      <c r="AL39" s="45"/>
      <c r="AM39" s="43">
        <f t="shared" si="3"/>
        <v>0</v>
      </c>
    </row>
    <row r="40" spans="1:39" ht="15.75" customHeight="1">
      <c r="A40" s="8"/>
      <c r="B40" s="81"/>
      <c r="C40" s="79"/>
      <c r="D40" s="71"/>
      <c r="E40" s="3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1"/>
      <c r="Y40" s="12"/>
      <c r="Z40" s="13"/>
      <c r="AA40" s="14"/>
      <c r="AB40" s="15"/>
      <c r="AC40" s="12"/>
      <c r="AD40" s="13"/>
      <c r="AE40" s="14"/>
      <c r="AF40" s="44"/>
      <c r="AG40" s="16"/>
      <c r="AH40" s="104">
        <f t="shared" si="0"/>
      </c>
      <c r="AI40" s="105">
        <f t="shared" si="1"/>
      </c>
      <c r="AJ40" s="69"/>
      <c r="AK40" s="53"/>
      <c r="AL40" s="45"/>
      <c r="AM40" s="43">
        <f t="shared" si="3"/>
        <v>0</v>
      </c>
    </row>
    <row r="41" spans="1:39" ht="15.75" customHeight="1">
      <c r="A41" s="8"/>
      <c r="B41" s="85"/>
      <c r="C41" s="65"/>
      <c r="D41" s="71"/>
      <c r="E41" s="3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1"/>
      <c r="Y41" s="12"/>
      <c r="Z41" s="13"/>
      <c r="AA41" s="14"/>
      <c r="AB41" s="15"/>
      <c r="AC41" s="12"/>
      <c r="AD41" s="13"/>
      <c r="AE41" s="14"/>
      <c r="AF41" s="44"/>
      <c r="AG41" s="16"/>
      <c r="AH41" s="104">
        <f t="shared" si="0"/>
      </c>
      <c r="AI41" s="105">
        <f t="shared" si="1"/>
      </c>
      <c r="AJ41" s="69"/>
      <c r="AK41" s="53"/>
      <c r="AL41" s="45"/>
      <c r="AM41" s="43">
        <f t="shared" si="3"/>
        <v>0</v>
      </c>
    </row>
    <row r="42" spans="1:39" ht="15.75" customHeight="1">
      <c r="A42" s="8"/>
      <c r="B42" s="80"/>
      <c r="C42" s="66"/>
      <c r="D42" s="71"/>
      <c r="E42" s="3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1"/>
      <c r="Y42" s="12"/>
      <c r="Z42" s="13"/>
      <c r="AA42" s="14"/>
      <c r="AB42" s="15"/>
      <c r="AC42" s="12"/>
      <c r="AD42" s="13"/>
      <c r="AE42" s="14"/>
      <c r="AF42" s="44"/>
      <c r="AG42" s="16"/>
      <c r="AH42" s="104">
        <f t="shared" si="0"/>
      </c>
      <c r="AI42" s="105">
        <f t="shared" si="1"/>
      </c>
      <c r="AJ42" s="69"/>
      <c r="AK42" s="56"/>
      <c r="AL42" s="45"/>
      <c r="AM42" s="43">
        <f t="shared" si="3"/>
        <v>0</v>
      </c>
    </row>
    <row r="43" spans="1:39" ht="15.75" customHeight="1">
      <c r="A43" s="8"/>
      <c r="B43" s="86"/>
      <c r="C43" s="67"/>
      <c r="D43" s="76"/>
      <c r="E43" s="3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1"/>
      <c r="Y43" s="12"/>
      <c r="Z43" s="13"/>
      <c r="AA43" s="14"/>
      <c r="AB43" s="15"/>
      <c r="AC43" s="12"/>
      <c r="AD43" s="13"/>
      <c r="AE43" s="14"/>
      <c r="AF43" s="44"/>
      <c r="AG43" s="16"/>
      <c r="AH43" s="104">
        <f t="shared" si="0"/>
      </c>
      <c r="AI43" s="105">
        <f t="shared" si="1"/>
      </c>
      <c r="AJ43" s="69"/>
      <c r="AK43" s="54"/>
      <c r="AL43" s="42"/>
      <c r="AM43" s="43">
        <f t="shared" si="3"/>
        <v>0</v>
      </c>
    </row>
    <row r="44" spans="1:39" ht="15.75" customHeight="1">
      <c r="A44" s="8"/>
      <c r="B44" s="80"/>
      <c r="C44" s="66"/>
      <c r="D44" s="71"/>
      <c r="E44" s="3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1"/>
      <c r="Y44" s="12"/>
      <c r="Z44" s="13"/>
      <c r="AA44" s="14"/>
      <c r="AB44" s="15"/>
      <c r="AC44" s="12"/>
      <c r="AD44" s="13"/>
      <c r="AE44" s="14"/>
      <c r="AF44" s="44"/>
      <c r="AG44" s="16"/>
      <c r="AH44" s="104">
        <f t="shared" si="0"/>
      </c>
      <c r="AI44" s="105">
        <f t="shared" si="1"/>
      </c>
      <c r="AJ44" s="69"/>
      <c r="AK44" s="53"/>
      <c r="AL44" s="45"/>
      <c r="AM44" s="43">
        <f t="shared" si="3"/>
        <v>0</v>
      </c>
    </row>
    <row r="45" spans="1:39" ht="15.75" customHeight="1">
      <c r="A45" s="8"/>
      <c r="B45" s="86"/>
      <c r="C45" s="67"/>
      <c r="D45" s="76"/>
      <c r="E45" s="3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1"/>
      <c r="Y45" s="12"/>
      <c r="Z45" s="13"/>
      <c r="AA45" s="14"/>
      <c r="AB45" s="15"/>
      <c r="AC45" s="12"/>
      <c r="AD45" s="13"/>
      <c r="AE45" s="14"/>
      <c r="AF45" s="44"/>
      <c r="AG45" s="16"/>
      <c r="AH45" s="104">
        <f t="shared" si="0"/>
      </c>
      <c r="AI45" s="105">
        <f t="shared" si="1"/>
      </c>
      <c r="AJ45" s="69"/>
      <c r="AK45" s="54"/>
      <c r="AL45" s="57"/>
      <c r="AM45" s="43">
        <f t="shared" si="3"/>
        <v>0</v>
      </c>
    </row>
    <row r="46" spans="1:39" ht="15.75" customHeight="1">
      <c r="A46" s="8"/>
      <c r="B46" s="22"/>
      <c r="C46" s="87"/>
      <c r="D46" s="76"/>
      <c r="E46" s="82"/>
      <c r="F46" s="83"/>
      <c r="G46" s="83"/>
      <c r="H46" s="83"/>
      <c r="I46" s="83"/>
      <c r="J46" s="83"/>
      <c r="K46" s="9"/>
      <c r="L46" s="83"/>
      <c r="M46" s="83"/>
      <c r="N46" s="9"/>
      <c r="O46" s="9"/>
      <c r="P46" s="9"/>
      <c r="Q46" s="9"/>
      <c r="R46" s="9"/>
      <c r="S46" s="9"/>
      <c r="T46" s="9"/>
      <c r="U46" s="9"/>
      <c r="V46" s="9"/>
      <c r="W46" s="9"/>
      <c r="X46" s="11"/>
      <c r="Y46" s="12"/>
      <c r="Z46" s="13"/>
      <c r="AA46" s="14"/>
      <c r="AB46" s="15"/>
      <c r="AC46" s="12"/>
      <c r="AD46" s="13"/>
      <c r="AE46" s="14"/>
      <c r="AF46" s="44"/>
      <c r="AG46" s="16"/>
      <c r="AH46" s="104">
        <f t="shared" si="0"/>
      </c>
      <c r="AI46" s="105">
        <f t="shared" si="1"/>
      </c>
      <c r="AJ46" s="69"/>
      <c r="AK46" s="98"/>
      <c r="AL46" s="99"/>
      <c r="AM46" s="43">
        <f t="shared" si="3"/>
        <v>0</v>
      </c>
    </row>
    <row r="47" spans="1:39" ht="15">
      <c r="A47" s="58"/>
      <c r="B47" s="23"/>
      <c r="C47" s="67"/>
      <c r="D47" s="76"/>
      <c r="E47" s="3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1"/>
      <c r="Y47" s="12"/>
      <c r="Z47" s="13"/>
      <c r="AA47" s="14"/>
      <c r="AB47" s="15"/>
      <c r="AC47" s="12"/>
      <c r="AD47" s="13"/>
      <c r="AE47" s="14"/>
      <c r="AF47" s="44"/>
      <c r="AG47" s="16"/>
      <c r="AH47" s="104">
        <f t="shared" si="0"/>
      </c>
      <c r="AI47" s="105">
        <f t="shared" si="1"/>
      </c>
      <c r="AJ47" s="55"/>
      <c r="AK47" s="100"/>
      <c r="AL47" s="101"/>
      <c r="AM47" s="43">
        <f t="shared" si="3"/>
        <v>0</v>
      </c>
    </row>
    <row r="48" spans="1:39" ht="15">
      <c r="A48" s="59"/>
      <c r="B48" s="23"/>
      <c r="C48" s="67"/>
      <c r="D48" s="76"/>
      <c r="E48" s="3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1"/>
      <c r="Y48" s="12"/>
      <c r="Z48" s="13"/>
      <c r="AA48" s="14"/>
      <c r="AB48" s="15"/>
      <c r="AC48" s="12"/>
      <c r="AD48" s="13"/>
      <c r="AE48" s="14"/>
      <c r="AF48" s="44"/>
      <c r="AG48" s="16"/>
      <c r="AH48" s="104">
        <f t="shared" si="0"/>
      </c>
      <c r="AI48" s="105">
        <f t="shared" si="1"/>
      </c>
      <c r="AJ48" s="55"/>
      <c r="AK48" s="100"/>
      <c r="AL48" s="101"/>
      <c r="AM48" s="43">
        <f t="shared" si="3"/>
        <v>0</v>
      </c>
    </row>
    <row r="49" spans="1:39" ht="15">
      <c r="A49" s="59"/>
      <c r="B49" s="23"/>
      <c r="C49" s="67"/>
      <c r="D49" s="76"/>
      <c r="E49" s="3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1"/>
      <c r="Y49" s="12"/>
      <c r="Z49" s="13"/>
      <c r="AA49" s="14"/>
      <c r="AB49" s="15"/>
      <c r="AC49" s="12"/>
      <c r="AD49" s="13"/>
      <c r="AE49" s="14"/>
      <c r="AF49" s="44"/>
      <c r="AG49" s="16"/>
      <c r="AH49" s="104">
        <f t="shared" si="0"/>
      </c>
      <c r="AI49" s="105">
        <f t="shared" si="1"/>
      </c>
      <c r="AJ49" s="55"/>
      <c r="AK49" s="100"/>
      <c r="AL49" s="101"/>
      <c r="AM49" s="43">
        <f t="shared" si="3"/>
        <v>0</v>
      </c>
    </row>
    <row r="50" spans="1:39" ht="15">
      <c r="A50" s="59"/>
      <c r="B50" s="23"/>
      <c r="C50" s="67"/>
      <c r="D50" s="76"/>
      <c r="E50" s="3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1"/>
      <c r="Y50" s="12"/>
      <c r="Z50" s="13"/>
      <c r="AA50" s="14"/>
      <c r="AB50" s="15"/>
      <c r="AC50" s="12"/>
      <c r="AD50" s="13"/>
      <c r="AE50" s="14"/>
      <c r="AF50" s="44"/>
      <c r="AG50" s="16"/>
      <c r="AH50" s="104">
        <f t="shared" si="0"/>
      </c>
      <c r="AI50" s="105">
        <f t="shared" si="1"/>
      </c>
      <c r="AJ50" s="55"/>
      <c r="AK50" s="100"/>
      <c r="AL50" s="101"/>
      <c r="AM50" s="43">
        <f t="shared" si="3"/>
        <v>0</v>
      </c>
    </row>
    <row r="51" spans="1:39" ht="15">
      <c r="A51" s="59"/>
      <c r="B51" s="23"/>
      <c r="C51" s="67"/>
      <c r="D51" s="76"/>
      <c r="E51" s="3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1"/>
      <c r="Y51" s="12"/>
      <c r="Z51" s="13"/>
      <c r="AA51" s="14"/>
      <c r="AB51" s="15"/>
      <c r="AC51" s="12"/>
      <c r="AD51" s="13"/>
      <c r="AE51" s="14"/>
      <c r="AF51" s="44"/>
      <c r="AG51" s="16"/>
      <c r="AH51" s="104">
        <f t="shared" si="0"/>
      </c>
      <c r="AI51" s="105">
        <f t="shared" si="1"/>
      </c>
      <c r="AJ51" s="55"/>
      <c r="AK51" s="100"/>
      <c r="AL51" s="101"/>
      <c r="AM51" s="43">
        <f t="shared" si="3"/>
        <v>0</v>
      </c>
    </row>
    <row r="52" spans="1:39" ht="15">
      <c r="A52" s="59"/>
      <c r="B52" s="23"/>
      <c r="C52" s="67"/>
      <c r="D52" s="76"/>
      <c r="E52" s="3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1"/>
      <c r="Y52" s="12"/>
      <c r="Z52" s="13"/>
      <c r="AA52" s="14"/>
      <c r="AB52" s="15"/>
      <c r="AC52" s="12"/>
      <c r="AD52" s="13"/>
      <c r="AE52" s="14"/>
      <c r="AF52" s="44"/>
      <c r="AG52" s="16"/>
      <c r="AH52" s="104">
        <f t="shared" si="0"/>
      </c>
      <c r="AI52" s="105">
        <f t="shared" si="1"/>
      </c>
      <c r="AJ52" s="55"/>
      <c r="AK52" s="100"/>
      <c r="AL52" s="101"/>
      <c r="AM52" s="43">
        <f t="shared" si="3"/>
        <v>0</v>
      </c>
    </row>
    <row r="53" spans="1:39" ht="15">
      <c r="A53" s="59"/>
      <c r="B53" s="23"/>
      <c r="C53" s="67"/>
      <c r="D53" s="76"/>
      <c r="E53" s="3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1"/>
      <c r="Y53" s="12"/>
      <c r="Z53" s="13"/>
      <c r="AA53" s="14"/>
      <c r="AB53" s="15"/>
      <c r="AC53" s="12"/>
      <c r="AD53" s="13"/>
      <c r="AE53" s="14"/>
      <c r="AF53" s="44"/>
      <c r="AG53" s="16"/>
      <c r="AH53" s="104">
        <f t="shared" si="0"/>
      </c>
      <c r="AI53" s="105">
        <f t="shared" si="1"/>
      </c>
      <c r="AJ53" s="55"/>
      <c r="AK53" s="100"/>
      <c r="AL53" s="101"/>
      <c r="AM53" s="43">
        <f t="shared" si="3"/>
        <v>0</v>
      </c>
    </row>
    <row r="54" spans="1:39" ht="15">
      <c r="A54" s="59"/>
      <c r="B54" s="23"/>
      <c r="C54" s="67"/>
      <c r="D54" s="76"/>
      <c r="E54" s="3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1"/>
      <c r="Y54" s="12"/>
      <c r="Z54" s="13"/>
      <c r="AA54" s="14"/>
      <c r="AB54" s="15"/>
      <c r="AC54" s="12"/>
      <c r="AD54" s="13"/>
      <c r="AE54" s="14"/>
      <c r="AF54" s="44"/>
      <c r="AG54" s="16"/>
      <c r="AH54" s="104">
        <f t="shared" si="0"/>
      </c>
      <c r="AI54" s="105">
        <f t="shared" si="1"/>
      </c>
      <c r="AJ54" s="55"/>
      <c r="AK54" s="100"/>
      <c r="AL54" s="101"/>
      <c r="AM54" s="43">
        <f t="shared" si="3"/>
        <v>0</v>
      </c>
    </row>
    <row r="55" spans="1:39" ht="15">
      <c r="A55" s="59"/>
      <c r="B55" s="23"/>
      <c r="C55" s="67"/>
      <c r="D55" s="76"/>
      <c r="E55" s="3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1"/>
      <c r="Y55" s="12"/>
      <c r="Z55" s="13"/>
      <c r="AA55" s="14"/>
      <c r="AB55" s="15"/>
      <c r="AC55" s="12"/>
      <c r="AD55" s="13"/>
      <c r="AE55" s="14"/>
      <c r="AF55" s="44"/>
      <c r="AG55" s="16"/>
      <c r="AH55" s="104">
        <f t="shared" si="0"/>
      </c>
      <c r="AI55" s="105">
        <f t="shared" si="1"/>
      </c>
      <c r="AJ55" s="55"/>
      <c r="AK55" s="100"/>
      <c r="AL55" s="101"/>
      <c r="AM55" s="43">
        <f t="shared" si="3"/>
        <v>0</v>
      </c>
    </row>
    <row r="56" spans="1:39" ht="15">
      <c r="A56" s="59"/>
      <c r="B56" s="23"/>
      <c r="C56" s="67"/>
      <c r="D56" s="76"/>
      <c r="E56" s="3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1"/>
      <c r="Y56" s="12"/>
      <c r="Z56" s="13"/>
      <c r="AA56" s="14"/>
      <c r="AB56" s="15"/>
      <c r="AC56" s="12"/>
      <c r="AD56" s="13"/>
      <c r="AE56" s="14"/>
      <c r="AF56" s="44"/>
      <c r="AG56" s="16"/>
      <c r="AH56" s="104">
        <f t="shared" si="0"/>
      </c>
      <c r="AI56" s="105">
        <f t="shared" si="1"/>
      </c>
      <c r="AJ56" s="55"/>
      <c r="AK56" s="100"/>
      <c r="AL56" s="101"/>
      <c r="AM56" s="43">
        <f t="shared" si="3"/>
        <v>0</v>
      </c>
    </row>
    <row r="57" spans="1:39" ht="15">
      <c r="A57" s="59"/>
      <c r="B57" s="23"/>
      <c r="C57" s="67"/>
      <c r="D57" s="76"/>
      <c r="E57" s="3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1"/>
      <c r="Y57" s="12"/>
      <c r="Z57" s="13"/>
      <c r="AA57" s="14"/>
      <c r="AB57" s="15"/>
      <c r="AC57" s="12"/>
      <c r="AD57" s="13"/>
      <c r="AE57" s="14"/>
      <c r="AF57" s="44"/>
      <c r="AG57" s="16"/>
      <c r="AH57" s="104">
        <f t="shared" si="0"/>
      </c>
      <c r="AI57" s="105">
        <f t="shared" si="1"/>
      </c>
      <c r="AJ57" s="55"/>
      <c r="AK57" s="100"/>
      <c r="AL57" s="101"/>
      <c r="AM57" s="43">
        <f t="shared" si="3"/>
        <v>0</v>
      </c>
    </row>
    <row r="58" spans="1:39" ht="15">
      <c r="A58" s="59"/>
      <c r="B58" s="23"/>
      <c r="C58" s="67"/>
      <c r="D58" s="76"/>
      <c r="E58" s="3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1"/>
      <c r="Y58" s="12"/>
      <c r="Z58" s="13"/>
      <c r="AA58" s="14"/>
      <c r="AB58" s="15"/>
      <c r="AC58" s="12"/>
      <c r="AD58" s="13"/>
      <c r="AE58" s="14"/>
      <c r="AF58" s="44"/>
      <c r="AG58" s="16"/>
      <c r="AH58" s="104">
        <f t="shared" si="0"/>
      </c>
      <c r="AI58" s="105">
        <f t="shared" si="1"/>
      </c>
      <c r="AJ58" s="55"/>
      <c r="AK58" s="100"/>
      <c r="AL58" s="101"/>
      <c r="AM58" s="43">
        <f t="shared" si="3"/>
        <v>0</v>
      </c>
    </row>
    <row r="59" spans="1:39" ht="15">
      <c r="A59" s="59"/>
      <c r="B59" s="23"/>
      <c r="C59" s="67"/>
      <c r="D59" s="76"/>
      <c r="E59" s="3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1"/>
      <c r="Y59" s="12"/>
      <c r="Z59" s="13"/>
      <c r="AA59" s="14"/>
      <c r="AB59" s="15"/>
      <c r="AC59" s="12"/>
      <c r="AD59" s="13"/>
      <c r="AE59" s="14"/>
      <c r="AF59" s="44"/>
      <c r="AG59" s="16"/>
      <c r="AH59" s="104">
        <f t="shared" si="0"/>
      </c>
      <c r="AI59" s="105">
        <f t="shared" si="1"/>
      </c>
      <c r="AJ59" s="55"/>
      <c r="AK59" s="100"/>
      <c r="AL59" s="101"/>
      <c r="AM59" s="43">
        <f t="shared" si="3"/>
        <v>0</v>
      </c>
    </row>
    <row r="60" spans="1:39" ht="15">
      <c r="A60" s="59"/>
      <c r="B60" s="23"/>
      <c r="C60" s="67"/>
      <c r="D60" s="76"/>
      <c r="E60" s="3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1"/>
      <c r="Y60" s="12"/>
      <c r="Z60" s="13"/>
      <c r="AA60" s="14"/>
      <c r="AB60" s="15"/>
      <c r="AC60" s="12"/>
      <c r="AD60" s="13"/>
      <c r="AE60" s="14"/>
      <c r="AF60" s="44"/>
      <c r="AG60" s="16"/>
      <c r="AH60" s="104">
        <f t="shared" si="0"/>
      </c>
      <c r="AI60" s="105">
        <f t="shared" si="1"/>
      </c>
      <c r="AJ60" s="55"/>
      <c r="AK60" s="100"/>
      <c r="AL60" s="101"/>
      <c r="AM60" s="43">
        <f t="shared" si="3"/>
        <v>0</v>
      </c>
    </row>
    <row r="61" spans="1:39" ht="15">
      <c r="A61" s="59"/>
      <c r="B61" s="23"/>
      <c r="C61" s="67"/>
      <c r="D61" s="76"/>
      <c r="E61" s="3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1"/>
      <c r="Y61" s="12"/>
      <c r="Z61" s="13"/>
      <c r="AA61" s="14"/>
      <c r="AB61" s="15"/>
      <c r="AC61" s="12"/>
      <c r="AD61" s="13"/>
      <c r="AE61" s="14"/>
      <c r="AF61" s="44"/>
      <c r="AG61" s="16"/>
      <c r="AH61" s="104">
        <f t="shared" si="0"/>
      </c>
      <c r="AI61" s="105">
        <f t="shared" si="1"/>
      </c>
      <c r="AJ61" s="55"/>
      <c r="AK61" s="100"/>
      <c r="AL61" s="101"/>
      <c r="AM61" s="43">
        <f t="shared" si="3"/>
        <v>0</v>
      </c>
    </row>
    <row r="62" spans="1:39" ht="15">
      <c r="A62" s="59"/>
      <c r="B62" s="23"/>
      <c r="C62" s="67"/>
      <c r="D62" s="76"/>
      <c r="E62" s="3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11"/>
      <c r="Y62" s="12"/>
      <c r="Z62" s="13"/>
      <c r="AA62" s="14"/>
      <c r="AB62" s="15"/>
      <c r="AC62" s="12"/>
      <c r="AD62" s="13"/>
      <c r="AE62" s="14"/>
      <c r="AF62" s="44"/>
      <c r="AG62" s="16"/>
      <c r="AH62" s="104">
        <f t="shared" si="0"/>
      </c>
      <c r="AI62" s="105">
        <f t="shared" si="1"/>
      </c>
      <c r="AJ62" s="55"/>
      <c r="AK62" s="100"/>
      <c r="AL62" s="101"/>
      <c r="AM62" s="43">
        <f t="shared" si="3"/>
        <v>0</v>
      </c>
    </row>
    <row r="63" spans="1:39" ht="15">
      <c r="A63" s="59"/>
      <c r="B63" s="23"/>
      <c r="C63" s="67"/>
      <c r="D63" s="76"/>
      <c r="E63" s="3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1"/>
      <c r="Y63" s="12"/>
      <c r="Z63" s="13"/>
      <c r="AA63" s="14"/>
      <c r="AB63" s="15"/>
      <c r="AC63" s="12"/>
      <c r="AD63" s="13"/>
      <c r="AE63" s="14"/>
      <c r="AF63" s="44"/>
      <c r="AG63" s="16"/>
      <c r="AH63" s="104">
        <f t="shared" si="0"/>
      </c>
      <c r="AI63" s="105">
        <f t="shared" si="1"/>
      </c>
      <c r="AJ63" s="55"/>
      <c r="AK63" s="100"/>
      <c r="AL63" s="101"/>
      <c r="AM63" s="43">
        <f t="shared" si="3"/>
        <v>0</v>
      </c>
    </row>
    <row r="64" spans="1:39" ht="15">
      <c r="A64" s="59"/>
      <c r="B64" s="23"/>
      <c r="C64" s="67"/>
      <c r="D64" s="76"/>
      <c r="E64" s="3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1"/>
      <c r="Y64" s="12"/>
      <c r="Z64" s="13"/>
      <c r="AA64" s="14"/>
      <c r="AB64" s="15"/>
      <c r="AC64" s="12"/>
      <c r="AD64" s="13"/>
      <c r="AE64" s="14"/>
      <c r="AF64" s="44"/>
      <c r="AG64" s="16"/>
      <c r="AH64" s="104">
        <f t="shared" si="0"/>
      </c>
      <c r="AI64" s="105">
        <f t="shared" si="1"/>
      </c>
      <c r="AJ64" s="55"/>
      <c r="AK64" s="100"/>
      <c r="AL64" s="101"/>
      <c r="AM64" s="43">
        <f t="shared" si="3"/>
        <v>0</v>
      </c>
    </row>
    <row r="65" spans="1:39" ht="15">
      <c r="A65" s="59"/>
      <c r="B65" s="23"/>
      <c r="C65" s="67"/>
      <c r="D65" s="76"/>
      <c r="E65" s="3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1"/>
      <c r="Y65" s="12"/>
      <c r="Z65" s="13"/>
      <c r="AA65" s="14"/>
      <c r="AB65" s="15"/>
      <c r="AC65" s="12"/>
      <c r="AD65" s="13"/>
      <c r="AE65" s="14"/>
      <c r="AF65" s="44"/>
      <c r="AG65" s="16"/>
      <c r="AH65" s="104">
        <f t="shared" si="0"/>
      </c>
      <c r="AI65" s="105">
        <f t="shared" si="1"/>
      </c>
      <c r="AJ65" s="55"/>
      <c r="AK65" s="100"/>
      <c r="AL65" s="101"/>
      <c r="AM65" s="43">
        <f t="shared" si="3"/>
        <v>0</v>
      </c>
    </row>
    <row r="66" spans="1:39" ht="15.75" thickBot="1">
      <c r="A66" s="59"/>
      <c r="B66" s="23"/>
      <c r="C66" s="68"/>
      <c r="D66" s="77"/>
      <c r="E66" s="3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1"/>
      <c r="Y66" s="12"/>
      <c r="Z66" s="13"/>
      <c r="AA66" s="14"/>
      <c r="AB66" s="15"/>
      <c r="AC66" s="12"/>
      <c r="AD66" s="13"/>
      <c r="AE66" s="60"/>
      <c r="AF66" s="61"/>
      <c r="AG66" s="16"/>
      <c r="AH66" s="106">
        <f t="shared" si="0"/>
      </c>
      <c r="AI66" s="107">
        <f t="shared" si="1"/>
      </c>
      <c r="AJ66" s="94"/>
      <c r="AK66" s="102"/>
      <c r="AL66" s="103"/>
      <c r="AM66" s="95">
        <f t="shared" si="3"/>
        <v>0</v>
      </c>
    </row>
    <row r="67" spans="1:40" s="28" customFormat="1" ht="15" customHeight="1">
      <c r="A67" s="127" t="s">
        <v>34</v>
      </c>
      <c r="B67" s="128"/>
      <c r="C67" s="127"/>
      <c r="D67" s="127"/>
      <c r="E67" s="108">
        <f aca="true" t="shared" si="4" ref="E67:Y67">IF(E9=" ","",COUNTIF(E10:E66,E9))</f>
        <v>12</v>
      </c>
      <c r="F67" s="108">
        <f t="shared" si="4"/>
        <v>18</v>
      </c>
      <c r="G67" s="108">
        <f t="shared" si="4"/>
        <v>18</v>
      </c>
      <c r="H67" s="108">
        <f t="shared" si="4"/>
        <v>20</v>
      </c>
      <c r="I67" s="108">
        <f t="shared" si="4"/>
        <v>14</v>
      </c>
      <c r="J67" s="108">
        <f t="shared" si="4"/>
        <v>20</v>
      </c>
      <c r="K67" s="108">
        <f t="shared" si="4"/>
        <v>7</v>
      </c>
      <c r="L67" s="108">
        <f t="shared" si="4"/>
        <v>18</v>
      </c>
      <c r="M67" s="108">
        <f t="shared" si="4"/>
        <v>13</v>
      </c>
      <c r="N67" s="108">
        <f t="shared" si="4"/>
        <v>11</v>
      </c>
      <c r="O67" s="108">
        <f t="shared" si="4"/>
        <v>6</v>
      </c>
      <c r="P67" s="108">
        <f t="shared" si="4"/>
        <v>11</v>
      </c>
      <c r="Q67" s="108">
        <f t="shared" si="4"/>
        <v>0</v>
      </c>
      <c r="R67" s="108">
        <f t="shared" si="4"/>
        <v>0</v>
      </c>
      <c r="S67" s="108">
        <f t="shared" si="4"/>
        <v>0</v>
      </c>
      <c r="T67" s="108">
        <f t="shared" si="4"/>
        <v>0</v>
      </c>
      <c r="U67" s="108">
        <f t="shared" si="4"/>
        <v>0</v>
      </c>
      <c r="V67" s="108">
        <f t="shared" si="4"/>
        <v>0</v>
      </c>
      <c r="W67" s="108">
        <f t="shared" si="4"/>
        <v>0</v>
      </c>
      <c r="X67" s="108">
        <f t="shared" si="4"/>
        <v>0</v>
      </c>
      <c r="Y67" s="108">
        <f t="shared" si="4"/>
        <v>7</v>
      </c>
      <c r="Z67" s="24"/>
      <c r="AA67" s="108">
        <f>IF(AA9=" ","",COUNTIF(AA10:AA66,AA9))</f>
        <v>20</v>
      </c>
      <c r="AB67" s="110"/>
      <c r="AC67" s="111">
        <f>IF(AC9=" ","",COUNTIF(AC10:AC66,AC9))</f>
        <v>0</v>
      </c>
      <c r="AD67" s="89"/>
      <c r="AE67" s="24">
        <f>IF(AE9=" ","",COUNTIF(AE10:AE66,AE9))</f>
        <v>0</v>
      </c>
      <c r="AF67" s="24"/>
      <c r="AG67" s="24"/>
      <c r="AH67" s="92"/>
      <c r="AI67" s="93"/>
      <c r="AJ67" s="88"/>
      <c r="AK67" s="25"/>
      <c r="AL67" s="25"/>
      <c r="AM67" s="26"/>
      <c r="AN67" s="27"/>
    </row>
    <row r="68" spans="1:40" s="28" customFormat="1" ht="15" customHeight="1" thickBot="1">
      <c r="A68" s="128" t="s">
        <v>35</v>
      </c>
      <c r="B68" s="128"/>
      <c r="C68" s="128"/>
      <c r="D68" s="128"/>
      <c r="E68" s="109">
        <f aca="true" t="shared" si="5" ref="E68:Y68">IF(E9=" ","",E67/COUNTA(E10:E66)*100)</f>
        <v>44.44444444444444</v>
      </c>
      <c r="F68" s="109">
        <f t="shared" si="5"/>
        <v>66.66666666666666</v>
      </c>
      <c r="G68" s="109">
        <f t="shared" si="5"/>
        <v>66.66666666666666</v>
      </c>
      <c r="H68" s="109">
        <f t="shared" si="5"/>
        <v>74.07407407407408</v>
      </c>
      <c r="I68" s="109">
        <f t="shared" si="5"/>
        <v>51.85185185185185</v>
      </c>
      <c r="J68" s="109">
        <f t="shared" si="5"/>
        <v>74.07407407407408</v>
      </c>
      <c r="K68" s="109">
        <f t="shared" si="5"/>
        <v>25.925925925925924</v>
      </c>
      <c r="L68" s="109">
        <f t="shared" si="5"/>
        <v>66.66666666666666</v>
      </c>
      <c r="M68" s="109">
        <f t="shared" si="5"/>
        <v>48.148148148148145</v>
      </c>
      <c r="N68" s="109">
        <f t="shared" si="5"/>
        <v>40.74074074074074</v>
      </c>
      <c r="O68" s="109">
        <f t="shared" si="5"/>
        <v>22.22222222222222</v>
      </c>
      <c r="P68" s="109">
        <f t="shared" si="5"/>
        <v>40.74074074074074</v>
      </c>
      <c r="Q68" s="109" t="e">
        <f t="shared" si="5"/>
        <v>#DIV/0!</v>
      </c>
      <c r="R68" s="109" t="e">
        <f t="shared" si="5"/>
        <v>#DIV/0!</v>
      </c>
      <c r="S68" s="109" t="e">
        <f t="shared" si="5"/>
        <v>#DIV/0!</v>
      </c>
      <c r="T68" s="109" t="e">
        <f t="shared" si="5"/>
        <v>#DIV/0!</v>
      </c>
      <c r="U68" s="109" t="e">
        <f t="shared" si="5"/>
        <v>#DIV/0!</v>
      </c>
      <c r="V68" s="109" t="e">
        <f t="shared" si="5"/>
        <v>#DIV/0!</v>
      </c>
      <c r="W68" s="109" t="e">
        <f t="shared" si="5"/>
        <v>#DIV/0!</v>
      </c>
      <c r="X68" s="109" t="e">
        <f t="shared" si="5"/>
        <v>#DIV/0!</v>
      </c>
      <c r="Y68" s="109">
        <f t="shared" si="5"/>
        <v>25.925925925925924</v>
      </c>
      <c r="Z68" s="25"/>
      <c r="AA68" s="109">
        <f>IF(AA9=" ","",AA67/COUNTA(AA10:AA66)*100)</f>
        <v>74.07407407407408</v>
      </c>
      <c r="AB68" s="112"/>
      <c r="AC68" s="113" t="e">
        <f>IF(AC9=" ","",AC67/COUNTA(AC10:AC66)*100)</f>
        <v>#DIV/0!</v>
      </c>
      <c r="AD68" s="90"/>
      <c r="AE68" s="91" t="e">
        <f>IF(AE9=" ","",AE67/COUNTA(AE10:AE66)*100)</f>
        <v>#DIV/0!</v>
      </c>
      <c r="AF68" s="91"/>
      <c r="AG68" s="91"/>
      <c r="AH68" s="92"/>
      <c r="AI68" s="93"/>
      <c r="AJ68" s="88"/>
      <c r="AK68" s="25" t="s">
        <v>14</v>
      </c>
      <c r="AL68" s="25"/>
      <c r="AM68" s="26"/>
      <c r="AN68" s="27"/>
    </row>
  </sheetData>
  <sheetProtection/>
  <mergeCells count="22">
    <mergeCell ref="A68:D68"/>
    <mergeCell ref="AC8:AD8"/>
    <mergeCell ref="AE8:AF8"/>
    <mergeCell ref="AG8:AG9"/>
    <mergeCell ref="AH8:AI8"/>
    <mergeCell ref="B8:B9"/>
    <mergeCell ref="C8:C9"/>
    <mergeCell ref="A8:A9"/>
    <mergeCell ref="AN8:AN9"/>
    <mergeCell ref="A67:D67"/>
    <mergeCell ref="Y8:Z8"/>
    <mergeCell ref="AA8:AB8"/>
    <mergeCell ref="AJ8:AJ9"/>
    <mergeCell ref="AK8:AK9"/>
    <mergeCell ref="AL8:AL9"/>
    <mergeCell ref="AM8:AM9"/>
    <mergeCell ref="A2:AJ2"/>
    <mergeCell ref="A4:AM4"/>
    <mergeCell ref="A5:C5"/>
    <mergeCell ref="A6:AM6"/>
    <mergeCell ref="A7:AM7"/>
    <mergeCell ref="D5:F5"/>
  </mergeCells>
  <conditionalFormatting sqref="AM47:AM66">
    <cfRule type="cellIs" priority="152" dxfId="92" operator="greaterThan" stopIfTrue="1">
      <formula>0.0833333333333333</formula>
    </cfRule>
  </conditionalFormatting>
  <conditionalFormatting sqref="V66">
    <cfRule type="cellIs" priority="150" dxfId="93" operator="equal" stopIfTrue="1">
      <formula>$V$9</formula>
    </cfRule>
    <cfRule type="cellIs" priority="151" dxfId="94" operator="notEqual" stopIfTrue="1">
      <formula>$V$9</formula>
    </cfRule>
  </conditionalFormatting>
  <conditionalFormatting sqref="E47:E66">
    <cfRule type="cellIs" priority="148" dxfId="93" operator="equal" stopIfTrue="1">
      <formula>$E$9</formula>
    </cfRule>
    <cfRule type="cellIs" priority="149" dxfId="94" operator="notEqual" stopIfTrue="1">
      <formula>$E$9</formula>
    </cfRule>
  </conditionalFormatting>
  <conditionalFormatting sqref="F47:F66">
    <cfRule type="cellIs" priority="146" dxfId="93" operator="equal" stopIfTrue="1">
      <formula>$F$9</formula>
    </cfRule>
    <cfRule type="cellIs" priority="147" dxfId="94" operator="notEqual" stopIfTrue="1">
      <formula>$F$9</formula>
    </cfRule>
  </conditionalFormatting>
  <conditionalFormatting sqref="G47:G66">
    <cfRule type="cellIs" priority="144" dxfId="93" operator="equal" stopIfTrue="1">
      <formula>$G$9</formula>
    </cfRule>
    <cfRule type="cellIs" priority="145" dxfId="94" operator="notEqual" stopIfTrue="1">
      <formula>$G$9</formula>
    </cfRule>
  </conditionalFormatting>
  <conditionalFormatting sqref="H47:H66">
    <cfRule type="cellIs" priority="142" dxfId="93" operator="equal" stopIfTrue="1">
      <formula>$H$9</formula>
    </cfRule>
    <cfRule type="cellIs" priority="143" dxfId="94" operator="notEqual" stopIfTrue="1">
      <formula>$H$9</formula>
    </cfRule>
  </conditionalFormatting>
  <conditionalFormatting sqref="I47:I66">
    <cfRule type="cellIs" priority="140" dxfId="93" operator="equal" stopIfTrue="1">
      <formula>$I$9</formula>
    </cfRule>
    <cfRule type="cellIs" priority="141" dxfId="94" operator="notEqual" stopIfTrue="1">
      <formula>$I$9</formula>
    </cfRule>
  </conditionalFormatting>
  <conditionalFormatting sqref="J47:J66">
    <cfRule type="cellIs" priority="138" dxfId="93" operator="equal" stopIfTrue="1">
      <formula>$J$9</formula>
    </cfRule>
    <cfRule type="cellIs" priority="139" dxfId="94" operator="notEqual" stopIfTrue="1">
      <formula>$J$9</formula>
    </cfRule>
  </conditionalFormatting>
  <conditionalFormatting sqref="K47:K66">
    <cfRule type="cellIs" priority="136" dxfId="93" operator="equal" stopIfTrue="1">
      <formula>$K$9</formula>
    </cfRule>
    <cfRule type="cellIs" priority="137" dxfId="94" operator="notEqual" stopIfTrue="1">
      <formula>$K$9</formula>
    </cfRule>
  </conditionalFormatting>
  <conditionalFormatting sqref="L47:L66">
    <cfRule type="cellIs" priority="134" dxfId="93" operator="equal" stopIfTrue="1">
      <formula>$L$9</formula>
    </cfRule>
    <cfRule type="cellIs" priority="135" dxfId="94" operator="notEqual" stopIfTrue="1">
      <formula>$L$9</formula>
    </cfRule>
  </conditionalFormatting>
  <conditionalFormatting sqref="M47:M66">
    <cfRule type="cellIs" priority="132" dxfId="93" operator="equal" stopIfTrue="1">
      <formula>$M$9</formula>
    </cfRule>
    <cfRule type="cellIs" priority="133" dxfId="94" operator="notEqual" stopIfTrue="1">
      <formula>$M$9</formula>
    </cfRule>
  </conditionalFormatting>
  <conditionalFormatting sqref="N47:N66">
    <cfRule type="cellIs" priority="130" dxfId="93" operator="equal" stopIfTrue="1">
      <formula>$N$9</formula>
    </cfRule>
    <cfRule type="cellIs" priority="131" dxfId="94" operator="notEqual" stopIfTrue="1">
      <formula>$N$9</formula>
    </cfRule>
  </conditionalFormatting>
  <conditionalFormatting sqref="O47:O66">
    <cfRule type="cellIs" priority="128" dxfId="93" operator="equal" stopIfTrue="1">
      <formula>$O$9</formula>
    </cfRule>
    <cfRule type="cellIs" priority="129" dxfId="94" operator="notEqual" stopIfTrue="1">
      <formula>$O$9</formula>
    </cfRule>
  </conditionalFormatting>
  <conditionalFormatting sqref="P47:P66">
    <cfRule type="cellIs" priority="126" dxfId="93" operator="equal" stopIfTrue="1">
      <formula>$P$9</formula>
    </cfRule>
    <cfRule type="cellIs" priority="127" dxfId="94" operator="notEqual" stopIfTrue="1">
      <formula>$P$9</formula>
    </cfRule>
  </conditionalFormatting>
  <conditionalFormatting sqref="Q47:Q66">
    <cfRule type="cellIs" priority="124" dxfId="93" operator="equal" stopIfTrue="1">
      <formula>$Q$9</formula>
    </cfRule>
    <cfRule type="cellIs" priority="125" dxfId="94" operator="notEqual" stopIfTrue="1">
      <formula>$Q$9</formula>
    </cfRule>
  </conditionalFormatting>
  <conditionalFormatting sqref="R47:R66">
    <cfRule type="cellIs" priority="122" dxfId="93" operator="equal" stopIfTrue="1">
      <formula>$R$9</formula>
    </cfRule>
    <cfRule type="cellIs" priority="123" dxfId="94" operator="notEqual" stopIfTrue="1">
      <formula>$R$9</formula>
    </cfRule>
  </conditionalFormatting>
  <conditionalFormatting sqref="S47:S66">
    <cfRule type="cellIs" priority="120" dxfId="93" operator="equal" stopIfTrue="1">
      <formula>$S$9</formula>
    </cfRule>
    <cfRule type="cellIs" priority="121" dxfId="94" operator="notEqual" stopIfTrue="1">
      <formula>$S$9</formula>
    </cfRule>
  </conditionalFormatting>
  <conditionalFormatting sqref="T47:T66">
    <cfRule type="cellIs" priority="118" dxfId="93" operator="equal" stopIfTrue="1">
      <formula>$T$9</formula>
    </cfRule>
    <cfRule type="cellIs" priority="119" dxfId="94" operator="notEqual" stopIfTrue="1">
      <formula>$T$9</formula>
    </cfRule>
  </conditionalFormatting>
  <conditionalFormatting sqref="Y47:Y66">
    <cfRule type="cellIs" priority="116" dxfId="93" operator="equal" stopIfTrue="1">
      <formula>$Y$9</formula>
    </cfRule>
    <cfRule type="cellIs" priority="117" dxfId="94" operator="notEqual" stopIfTrue="1">
      <formula>$Y$9</formula>
    </cfRule>
  </conditionalFormatting>
  <conditionalFormatting sqref="AA47:AA66">
    <cfRule type="cellIs" priority="114" dxfId="93" operator="equal" stopIfTrue="1">
      <formula>$AA$9</formula>
    </cfRule>
    <cfRule type="cellIs" priority="115" dxfId="94" operator="notEqual" stopIfTrue="1">
      <formula>$AA$9</formula>
    </cfRule>
  </conditionalFormatting>
  <conditionalFormatting sqref="AC47:AC66">
    <cfRule type="cellIs" priority="112" dxfId="93" operator="equal" stopIfTrue="1">
      <formula>$AC$9</formula>
    </cfRule>
    <cfRule type="cellIs" priority="113" dxfId="94" operator="notEqual" stopIfTrue="1">
      <formula>$AC$9</formula>
    </cfRule>
  </conditionalFormatting>
  <conditionalFormatting sqref="U41:U66">
    <cfRule type="cellIs" priority="110" dxfId="93" operator="equal" stopIfTrue="1">
      <formula>$U$9</formula>
    </cfRule>
    <cfRule type="cellIs" priority="111" dxfId="94" operator="notEqual" stopIfTrue="1">
      <formula>$U$9</formula>
    </cfRule>
  </conditionalFormatting>
  <conditionalFormatting sqref="W10:W66">
    <cfRule type="cellIs" priority="108" dxfId="93" operator="equal" stopIfTrue="1">
      <formula>$W$9</formula>
    </cfRule>
    <cfRule type="cellIs" priority="109" dxfId="95" operator="notEqual" stopIfTrue="1">
      <formula>$W$9</formula>
    </cfRule>
  </conditionalFormatting>
  <conditionalFormatting sqref="X10:X66">
    <cfRule type="cellIs" priority="106" dxfId="93" operator="equal" stopIfTrue="1">
      <formula>$X$9</formula>
    </cfRule>
    <cfRule type="cellIs" priority="107" dxfId="94" operator="notEqual" stopIfTrue="1">
      <formula>$X$9</formula>
    </cfRule>
  </conditionalFormatting>
  <conditionalFormatting sqref="AE10:AE66">
    <cfRule type="cellIs" priority="104" dxfId="93" operator="equal" stopIfTrue="1">
      <formula>$AE$9</formula>
    </cfRule>
    <cfRule type="cellIs" priority="105" dxfId="94" operator="notEqual" stopIfTrue="1">
      <formula>$AE$9</formula>
    </cfRule>
  </conditionalFormatting>
  <conditionalFormatting sqref="AM10:AM66">
    <cfRule type="cellIs" priority="103" dxfId="92" operator="greaterThan" stopIfTrue="1">
      <formula>$D$5</formula>
    </cfRule>
  </conditionalFormatting>
  <conditionalFormatting sqref="E10:E66">
    <cfRule type="cellIs" priority="101" dxfId="93" operator="equal" stopIfTrue="1">
      <formula>$E$9</formula>
    </cfRule>
    <cfRule type="cellIs" priority="102" dxfId="96" operator="notEqual" stopIfTrue="1">
      <formula>$E$9</formula>
    </cfRule>
  </conditionalFormatting>
  <conditionalFormatting sqref="F10:F66">
    <cfRule type="cellIs" priority="99" dxfId="93" operator="equal" stopIfTrue="1">
      <formula>$F$9</formula>
    </cfRule>
    <cfRule type="cellIs" priority="100" dxfId="96" operator="notEqual" stopIfTrue="1">
      <formula>$F$9</formula>
    </cfRule>
  </conditionalFormatting>
  <conditionalFormatting sqref="I10:I66">
    <cfRule type="cellIs" priority="97" dxfId="93" operator="equal" stopIfTrue="1">
      <formula>$I$9</formula>
    </cfRule>
    <cfRule type="cellIs" priority="98" dxfId="96" operator="notEqual" stopIfTrue="1">
      <formula>$I$9</formula>
    </cfRule>
  </conditionalFormatting>
  <conditionalFormatting sqref="K10:K66">
    <cfRule type="cellIs" priority="95" dxfId="93" operator="equal" stopIfTrue="1">
      <formula>$K$9</formula>
    </cfRule>
    <cfRule type="cellIs" priority="96" dxfId="96" operator="notEqual" stopIfTrue="1">
      <formula>$K$9</formula>
    </cfRule>
  </conditionalFormatting>
  <conditionalFormatting sqref="U10:U66">
    <cfRule type="cellIs" priority="93" dxfId="93" operator="equal" stopIfTrue="1">
      <formula>$U$9</formula>
    </cfRule>
    <cfRule type="cellIs" priority="94" dxfId="96" operator="notEqual" stopIfTrue="1">
      <formula>$U$9</formula>
    </cfRule>
  </conditionalFormatting>
  <conditionalFormatting sqref="G10:G66">
    <cfRule type="cellIs" priority="91" dxfId="97" operator="equal" stopIfTrue="1">
      <formula>$G$9</formula>
    </cfRule>
    <cfRule type="cellIs" priority="92" dxfId="96" operator="notEqual" stopIfTrue="1">
      <formula>$G$9</formula>
    </cfRule>
  </conditionalFormatting>
  <conditionalFormatting sqref="H10:H66">
    <cfRule type="cellIs" priority="89" dxfId="98" operator="equal" stopIfTrue="1">
      <formula>$H$9</formula>
    </cfRule>
    <cfRule type="cellIs" priority="90" dxfId="96" operator="notEqual" stopIfTrue="1">
      <formula>$H$9</formula>
    </cfRule>
  </conditionalFormatting>
  <conditionalFormatting sqref="J10:J66">
    <cfRule type="cellIs" priority="87" dxfId="93" operator="equal" stopIfTrue="1">
      <formula>$J$9</formula>
    </cfRule>
    <cfRule type="cellIs" priority="88" dxfId="96" operator="notEqual" stopIfTrue="1">
      <formula>$J$9</formula>
    </cfRule>
  </conditionalFormatting>
  <conditionalFormatting sqref="L10:L66">
    <cfRule type="cellIs" priority="85" dxfId="93" operator="equal" stopIfTrue="1">
      <formula>$L$9</formula>
    </cfRule>
    <cfRule type="cellIs" priority="86" dxfId="96" operator="notEqual" stopIfTrue="1">
      <formula>$L$9</formula>
    </cfRule>
  </conditionalFormatting>
  <conditionalFormatting sqref="M10:M66">
    <cfRule type="cellIs" priority="83" dxfId="93" operator="equal" stopIfTrue="1">
      <formula>$M$9</formula>
    </cfRule>
    <cfRule type="cellIs" priority="84" dxfId="96" operator="notEqual" stopIfTrue="1">
      <formula>$M$9</formula>
    </cfRule>
  </conditionalFormatting>
  <conditionalFormatting sqref="N10:N66">
    <cfRule type="cellIs" priority="81" dxfId="93" operator="equal" stopIfTrue="1">
      <formula>$N$9</formula>
    </cfRule>
    <cfRule type="cellIs" priority="82" dxfId="96" operator="notEqual" stopIfTrue="1">
      <formula>$N$9</formula>
    </cfRule>
  </conditionalFormatting>
  <conditionalFormatting sqref="O10:O66">
    <cfRule type="cellIs" priority="79" dxfId="93" operator="equal" stopIfTrue="1">
      <formula>$O$9</formula>
    </cfRule>
    <cfRule type="cellIs" priority="80" dxfId="96" operator="notEqual" stopIfTrue="1">
      <formula>$O$9</formula>
    </cfRule>
  </conditionalFormatting>
  <conditionalFormatting sqref="P10:P66">
    <cfRule type="cellIs" priority="77" dxfId="93" operator="equal" stopIfTrue="1">
      <formula>$P$9</formula>
    </cfRule>
    <cfRule type="cellIs" priority="78" dxfId="96" operator="notEqual" stopIfTrue="1">
      <formula>$P$9</formula>
    </cfRule>
  </conditionalFormatting>
  <conditionalFormatting sqref="Q10:Q66">
    <cfRule type="cellIs" priority="75" dxfId="93" operator="equal" stopIfTrue="1">
      <formula>$Q$9</formula>
    </cfRule>
    <cfRule type="cellIs" priority="76" dxfId="96" operator="notEqual" stopIfTrue="1">
      <formula>$Q$9</formula>
    </cfRule>
  </conditionalFormatting>
  <conditionalFormatting sqref="R10:R66">
    <cfRule type="cellIs" priority="73" dxfId="93" operator="equal" stopIfTrue="1">
      <formula>$R$9</formula>
    </cfRule>
    <cfRule type="cellIs" priority="74" dxfId="96" operator="notEqual" stopIfTrue="1">
      <formula>$R$9</formula>
    </cfRule>
  </conditionalFormatting>
  <conditionalFormatting sqref="S10:S66">
    <cfRule type="cellIs" priority="71" dxfId="93" operator="equal" stopIfTrue="1">
      <formula>$S$9</formula>
    </cfRule>
    <cfRule type="cellIs" priority="72" dxfId="96" operator="notEqual" stopIfTrue="1">
      <formula>$S$9</formula>
    </cfRule>
  </conditionalFormatting>
  <conditionalFormatting sqref="T10:T66">
    <cfRule type="cellIs" priority="69" dxfId="93" operator="equal" stopIfTrue="1">
      <formula>$T$9</formula>
    </cfRule>
    <cfRule type="cellIs" priority="70" dxfId="96" operator="notEqual" stopIfTrue="1">
      <formula>$T$9</formula>
    </cfRule>
  </conditionalFormatting>
  <conditionalFormatting sqref="Y10:Y66">
    <cfRule type="cellIs" priority="67" dxfId="93" operator="equal" stopIfTrue="1">
      <formula>$Y$9</formula>
    </cfRule>
    <cfRule type="cellIs" priority="68" dxfId="96" operator="notEqual" stopIfTrue="1">
      <formula>$Y$9</formula>
    </cfRule>
  </conditionalFormatting>
  <conditionalFormatting sqref="AA10:AA66">
    <cfRule type="cellIs" priority="65" dxfId="93" operator="equal" stopIfTrue="1">
      <formula>$AA$9</formula>
    </cfRule>
    <cfRule type="cellIs" priority="66" dxfId="96" operator="notEqual" stopIfTrue="1">
      <formula>$AA$9</formula>
    </cfRule>
  </conditionalFormatting>
  <conditionalFormatting sqref="AC10:AC66">
    <cfRule type="cellIs" priority="63" dxfId="93" operator="equal" stopIfTrue="1">
      <formula>$AC$9</formula>
    </cfRule>
    <cfRule type="cellIs" priority="64" dxfId="96" operator="notEqual" stopIfTrue="1">
      <formula>$AC$9</formula>
    </cfRule>
  </conditionalFormatting>
  <conditionalFormatting sqref="V10:V66">
    <cfRule type="cellIs" priority="61" dxfId="93" operator="equal" stopIfTrue="1">
      <formula>$V$9</formula>
    </cfRule>
    <cfRule type="cellIs" priority="62" dxfId="96" operator="notEqual" stopIfTrue="1">
      <formula>$V$9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Briesmigais</dc:creator>
  <cp:keywords/>
  <dc:description/>
  <cp:lastModifiedBy>Väinom</cp:lastModifiedBy>
  <dcterms:created xsi:type="dcterms:W3CDTF">2012-08-16T11:44:56Z</dcterms:created>
  <dcterms:modified xsi:type="dcterms:W3CDTF">2012-10-17T12:12:18Z</dcterms:modified>
  <cp:category/>
  <cp:version/>
  <cp:contentType/>
  <cp:contentStatus/>
</cp:coreProperties>
</file>